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ukinad-my.sharepoint.com/personal/koitabashi_marukinad_onmicrosoft_com/Documents/pikopokopeko/ファイル便/"/>
    </mc:Choice>
  </mc:AlternateContent>
  <xr:revisionPtr revIDLastSave="2" documentId="8_{1EBB61DF-744C-4083-9E15-E12A2A6D62FF}" xr6:coauthVersionLast="47" xr6:coauthVersionMax="47" xr10:uidLastSave="{1ADD211F-EE83-42FB-A6E2-BBFD7CE0C7D3}"/>
  <bookViews>
    <workbookView xWindow="-108" yWindow="-108" windowWidth="23256" windowHeight="13896" xr2:uid="{FCB6727E-AB91-4DB0-BFE8-EF1A539C0F26}"/>
  </bookViews>
  <sheets>
    <sheet name="提出用" sheetId="3" r:id="rId1"/>
    <sheet name="入力例(契約外)" sheetId="4" r:id="rId2"/>
    <sheet name="入力例(契約内)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3" l="1"/>
  <c r="AC49" i="4" l="1"/>
  <c r="AC42" i="3"/>
  <c r="F52" i="4"/>
  <c r="P25" i="6"/>
  <c r="F53" i="6"/>
  <c r="O53" i="6" s="1"/>
  <c r="F52" i="6"/>
  <c r="F51" i="6"/>
  <c r="AC48" i="6"/>
  <c r="AC41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F54" i="6" l="1"/>
  <c r="K51" i="6"/>
  <c r="K52" i="6"/>
  <c r="O52" i="6" s="1"/>
  <c r="F54" i="4"/>
  <c r="O54" i="4" s="1"/>
  <c r="F53" i="4"/>
  <c r="F55" i="4"/>
  <c r="F45" i="3"/>
  <c r="F47" i="3"/>
  <c r="O47" i="3" s="1"/>
  <c r="F46" i="3"/>
  <c r="K54" i="6" l="1"/>
  <c r="O51" i="6"/>
  <c r="O54" i="6" s="1"/>
  <c r="F13" i="6" s="1"/>
  <c r="P13" i="6" s="1"/>
  <c r="K53" i="4"/>
  <c r="O53" i="4" s="1"/>
  <c r="K52" i="4"/>
  <c r="K55" i="4" s="1"/>
  <c r="F48" i="3"/>
  <c r="K45" i="3"/>
  <c r="O45" i="3" s="1"/>
  <c r="K46" i="3"/>
  <c r="O46" i="3" s="1"/>
  <c r="O52" i="4" l="1"/>
  <c r="O48" i="3"/>
  <c r="F7" i="3" s="1"/>
  <c r="P7" i="3" s="1"/>
  <c r="K48" i="3"/>
  <c r="O55" i="4" l="1"/>
  <c r="F14" i="4" s="1"/>
  <c r="P1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角田 有花理</author>
    <author>大竹 有花理</author>
  </authors>
  <commentList>
    <comment ref="AE10" authorId="0" shapeId="0" xr:uid="{EAD8F371-B992-4BDC-9C98-D88B28226B73}">
      <text>
        <r>
          <rPr>
            <b/>
            <sz val="9"/>
            <color indexed="81"/>
            <rFont val="MS P ゴシック"/>
            <family val="3"/>
            <charset val="128"/>
          </rPr>
          <t>土日祝日関係なく
毎月末日を入力してください</t>
        </r>
      </text>
    </comment>
    <comment ref="Y12" authorId="0" shapeId="0" xr:uid="{2147EF3D-54B4-4E0A-A136-05D0AC43BB58}">
      <text>
        <r>
          <rPr>
            <b/>
            <sz val="9"/>
            <color indexed="81"/>
            <rFont val="MS P ゴシック"/>
            <family val="3"/>
            <charset val="128"/>
          </rPr>
          <t>郵便番号、住所、会社名、電話番号を入力してください</t>
        </r>
      </text>
    </comment>
    <comment ref="F17" authorId="1" shapeId="0" xr:uid="{C6C35DEE-A2BF-4D0A-BC59-61370FAD54FA}">
      <text>
        <r>
          <rPr>
            <sz val="11"/>
            <color theme="1"/>
            <rFont val="游ゴシック"/>
            <family val="2"/>
            <charset val="128"/>
            <scheme val="minor"/>
          </rPr>
          <t>４桁の数字
取引先コードが分からない場合、
経理部または各事務課まで
お問い合わせください。</t>
        </r>
      </text>
    </comment>
    <comment ref="P17" authorId="1" shapeId="0" xr:uid="{0D1CFFF7-FDF8-46D3-9DBE-92134F023EC8}">
      <text>
        <r>
          <rPr>
            <sz val="11"/>
            <color theme="1"/>
            <rFont val="游ゴシック"/>
            <family val="2"/>
            <charset val="128"/>
            <scheme val="minor"/>
          </rPr>
          <t>６桁の数字
工事番号・工事名が分からない場合、現場監督または各事務課へお問い合わせください。</t>
        </r>
      </text>
    </comment>
    <comment ref="Z17" authorId="0" shapeId="0" xr:uid="{77B57D72-1C28-41AD-B986-92940AC663BF}">
      <text>
        <r>
          <rPr>
            <b/>
            <sz val="9"/>
            <color indexed="81"/>
            <rFont val="MS P ゴシック"/>
            <family val="3"/>
            <charset val="128"/>
          </rPr>
          <t>適格事業者登録のない場合は”未登録”と入力してください</t>
        </r>
      </text>
    </comment>
    <comment ref="A28" authorId="1" shapeId="0" xr:uid="{28DE3BC4-8F36-49EE-9397-E65A3C31EA12}">
      <text>
        <r>
          <rPr>
            <sz val="11"/>
            <color theme="1"/>
            <rFont val="游ゴシック"/>
            <family val="2"/>
            <charset val="128"/>
            <scheme val="minor"/>
          </rPr>
          <t>取引日付を入力してください。
・工事完了日
・物品納品日
など</t>
        </r>
      </text>
    </comment>
    <comment ref="Z28" authorId="1" shapeId="0" xr:uid="{3138D27D-FFA3-4234-BC3C-5A1DA80435CE}">
      <text>
        <r>
          <rPr>
            <sz val="11"/>
            <color theme="1"/>
            <rFont val="游ゴシック"/>
            <family val="2"/>
            <charset val="128"/>
            <scheme val="minor"/>
          </rPr>
          <t>プルダウンにて税率を選択してください。</t>
        </r>
      </text>
    </comment>
    <comment ref="Z49" authorId="1" shapeId="0" xr:uid="{48E8CDC6-F416-4050-B06B-CF61CF41DFE9}">
      <text>
        <r>
          <rPr>
            <sz val="11"/>
            <color theme="1"/>
            <rFont val="游ゴシック"/>
            <family val="2"/>
            <charset val="128"/>
            <scheme val="minor"/>
          </rPr>
          <t>小計は自動で計算されます。
１枚の請求書につき２０件まで入力できます。
２０件以上ある場合、新しい請求書用紙を使用してください。
その際は、各々小計、消費税、合計を入力してください。</t>
        </r>
      </text>
    </comment>
    <comment ref="K51" authorId="1" shapeId="0" xr:uid="{DFF8CBD5-3230-4695-96E2-BD1A9475C714}">
      <text>
        <r>
          <rPr>
            <sz val="11"/>
            <color theme="1"/>
            <rFont val="游ゴシック"/>
            <family val="2"/>
            <charset val="128"/>
            <scheme val="minor"/>
          </rPr>
          <t>消費税は自動で計算されます。
端数処理に差異が生じる場合、
手入力にて修正をお願いいたします。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角田 有花理</author>
    <author>大竹 有花理</author>
  </authors>
  <commentList>
    <comment ref="AE9" authorId="0" shapeId="0" xr:uid="{3E355DFC-2A95-4991-AE8F-1ACD2CA69B80}">
      <text>
        <r>
          <rPr>
            <b/>
            <sz val="9"/>
            <color indexed="81"/>
            <rFont val="MS P ゴシック"/>
            <family val="3"/>
            <charset val="128"/>
          </rPr>
          <t>土日祝日関係なく
毎月末日を入力してください</t>
        </r>
      </text>
    </comment>
    <comment ref="Y11" authorId="0" shapeId="0" xr:uid="{624966EA-7291-42EA-857E-34D94C83B441}">
      <text>
        <r>
          <rPr>
            <b/>
            <sz val="9"/>
            <color indexed="81"/>
            <rFont val="MS P ゴシック"/>
            <family val="3"/>
            <charset val="128"/>
          </rPr>
          <t>郵便番号、住所、会社名、電話番号を入力してください</t>
        </r>
      </text>
    </comment>
    <comment ref="F16" authorId="1" shapeId="0" xr:uid="{141A5DDE-8C90-47C6-832A-C977749E88E3}">
      <text>
        <r>
          <rPr>
            <sz val="11"/>
            <color theme="1"/>
            <rFont val="游ゴシック"/>
            <family val="2"/>
            <charset val="128"/>
            <scheme val="minor"/>
          </rPr>
          <t>４桁の数字
取引先コードが分からない場合、
経理部または各事務課まで
お問い合わせください。</t>
        </r>
      </text>
    </comment>
    <comment ref="P16" authorId="1" shapeId="0" xr:uid="{67D5C3D8-4D34-4FAD-B94E-F3CE41D02202}">
      <text>
        <r>
          <rPr>
            <sz val="11"/>
            <color theme="1"/>
            <rFont val="游ゴシック"/>
            <family val="2"/>
            <charset val="128"/>
            <scheme val="minor"/>
          </rPr>
          <t>６桁の数字
工事番号・工事名が分からない場合、現場監督または各事務課へお問い合わせください。</t>
        </r>
      </text>
    </comment>
    <comment ref="Z16" authorId="0" shapeId="0" xr:uid="{60482091-C9DF-4104-B35B-9DAF4BE9B8A5}">
      <text>
        <r>
          <rPr>
            <b/>
            <sz val="9"/>
            <color indexed="81"/>
            <rFont val="MS P ゴシック"/>
            <family val="3"/>
            <charset val="128"/>
          </rPr>
          <t>適格事業者登録のない場合は”未登録”と入力してください</t>
        </r>
      </text>
    </comment>
    <comment ref="F17" authorId="0" shapeId="0" xr:uid="{E30762BB-9A74-41F1-87A3-1FCD4C5F4097}">
      <text>
        <r>
          <rPr>
            <sz val="11"/>
            <color theme="1"/>
            <rFont val="游ゴシック"/>
            <family val="2"/>
            <charset val="128"/>
            <scheme val="minor"/>
          </rPr>
          <t>注文書の発行をしている場合、
必ず入力してください。
注文書に注文番号の記載がございます。</t>
        </r>
      </text>
    </comment>
    <comment ref="P17" authorId="0" shapeId="0" xr:uid="{BA42C128-70D0-414D-A878-70E784906912}">
      <text>
        <r>
          <rPr>
            <sz val="11"/>
            <color theme="1"/>
            <rFont val="游ゴシック"/>
            <family val="2"/>
            <charset val="128"/>
            <scheme val="minor"/>
          </rPr>
          <t>注文書を発行しており、
注文書に工種コードの記載がある場合、入力してください。
記載がなければ空欄で構いません。</t>
        </r>
      </text>
    </comment>
    <comment ref="F22" authorId="1" shapeId="0" xr:uid="{26D8D11F-E6DC-48AD-928F-4D16217725C9}">
      <text>
        <r>
          <rPr>
            <sz val="11"/>
            <color theme="1"/>
            <rFont val="游ゴシック"/>
            <family val="2"/>
            <charset val="128"/>
            <scheme val="minor"/>
          </rPr>
          <t>プルダウンにて、今回の請求形態を選択してください。</t>
        </r>
      </text>
    </comment>
    <comment ref="P22" authorId="1" shapeId="0" xr:uid="{67534971-F59A-4C88-B7C0-E6359EA28576}">
      <text>
        <r>
          <rPr>
            <sz val="11"/>
            <color theme="1"/>
            <rFont val="游ゴシック"/>
            <family val="2"/>
            <charset val="128"/>
            <scheme val="minor"/>
          </rPr>
          <t>注文書の発行がある場合、必ず入力してください。
注文書の発行がないが出来高請求の場合、契約金額や見積金額を必ず入力してください。</t>
        </r>
      </text>
    </comment>
    <comment ref="P23" authorId="1" shapeId="0" xr:uid="{F773DB0C-9126-4466-98EA-D5245157D507}">
      <text>
        <r>
          <rPr>
            <sz val="11"/>
            <color theme="1"/>
            <rFont val="游ゴシック"/>
            <family val="2"/>
            <charset val="128"/>
            <scheme val="minor"/>
          </rPr>
          <t>内金１回目・一括：
「０」と入力してください。
内金２回目以降・精算：
これまでの請求完了金額を入力してください。</t>
        </r>
      </text>
    </comment>
    <comment ref="P24" authorId="1" shapeId="0" xr:uid="{0D951F80-A396-48B0-B1A2-89D3341F3B3A}">
      <text>
        <r>
          <rPr>
            <sz val="11"/>
            <color theme="1"/>
            <rFont val="游ゴシック"/>
            <family val="2"/>
            <charset val="128"/>
            <scheme val="minor"/>
          </rPr>
          <t>一括：
契約金額と一致するか確認してください。</t>
        </r>
      </text>
    </comment>
    <comment ref="P25" authorId="1" shapeId="0" xr:uid="{3F210174-3CAF-4560-AF10-6B4663BE76FF}">
      <text>
        <r>
          <rPr>
            <sz val="11"/>
            <color theme="1"/>
            <rFont val="游ゴシック"/>
            <family val="2"/>
            <charset val="128"/>
            <scheme val="minor"/>
          </rPr>
          <t>次月繰越額は自動で計算されます。</t>
        </r>
      </text>
    </comment>
    <comment ref="A27" authorId="1" shapeId="0" xr:uid="{FE7D106A-BCA0-4F15-A84E-F705730467A4}">
      <text>
        <r>
          <rPr>
            <sz val="11"/>
            <color theme="1"/>
            <rFont val="游ゴシック"/>
            <family val="2"/>
            <charset val="128"/>
            <scheme val="minor"/>
          </rPr>
          <t>取引日付を入力してください。
・物品納品日
・工事完了日
※内金請求の場合、末日日付を入力してください。</t>
        </r>
      </text>
    </comment>
    <comment ref="Z27" authorId="1" shapeId="0" xr:uid="{4548DF70-DCCD-46FD-BC81-451134C8B535}">
      <text>
        <r>
          <rPr>
            <sz val="11"/>
            <color theme="1"/>
            <rFont val="游ゴシック"/>
            <family val="2"/>
            <charset val="128"/>
            <scheme val="minor"/>
          </rPr>
          <t>プルダウンにて税率を選択してください。</t>
        </r>
      </text>
    </comment>
    <comment ref="K50" authorId="1" shapeId="0" xr:uid="{D3FD7497-6688-475F-8AA8-0E28E912AC44}">
      <text>
        <r>
          <rPr>
            <sz val="11"/>
            <color theme="1"/>
            <rFont val="游ゴシック"/>
            <family val="2"/>
            <charset val="128"/>
            <scheme val="minor"/>
          </rPr>
          <t>消費税は自動で計算されます。
端数処理に差異が生じる場合、
手入力にて修正をお願いいたします。</t>
        </r>
      </text>
    </comment>
  </commentList>
</comments>
</file>

<file path=xl/sharedStrings.xml><?xml version="1.0" encoding="utf-8"?>
<sst xmlns="http://schemas.openxmlformats.org/spreadsheetml/2006/main" count="164" uniqueCount="73">
  <si>
    <t>請 求 書</t>
    <rPh sb="0" eb="1">
      <t>ショウ</t>
    </rPh>
    <rPh sb="2" eb="3">
      <t>モトム</t>
    </rPh>
    <rPh sb="4" eb="5">
      <t>ショ</t>
    </rPh>
    <phoneticPr fontId="2"/>
  </si>
  <si>
    <t>柏井建設株式会社</t>
    <rPh sb="0" eb="8">
      <t>カシワイケンセツカブシキガイシャ</t>
    </rPh>
    <phoneticPr fontId="2"/>
  </si>
  <si>
    <t>御中</t>
    <rPh sb="0" eb="2">
      <t>オンチュウ</t>
    </rPh>
    <phoneticPr fontId="2"/>
  </si>
  <si>
    <t>請求金額</t>
    <rPh sb="0" eb="2">
      <t>セイキュウ</t>
    </rPh>
    <rPh sb="2" eb="4">
      <t>キンガク</t>
    </rPh>
    <phoneticPr fontId="2"/>
  </si>
  <si>
    <t>(税込)</t>
    <rPh sb="1" eb="3">
      <t>ゼイコ</t>
    </rPh>
    <phoneticPr fontId="2"/>
  </si>
  <si>
    <t>取引先コード</t>
    <rPh sb="0" eb="3">
      <t>トリヒキサキ</t>
    </rPh>
    <phoneticPr fontId="2"/>
  </si>
  <si>
    <t>工事番号</t>
    <rPh sb="0" eb="4">
      <t>コウジバンゴウ</t>
    </rPh>
    <phoneticPr fontId="2"/>
  </si>
  <si>
    <t>注文番号</t>
    <phoneticPr fontId="2"/>
  </si>
  <si>
    <t>工種コード</t>
    <rPh sb="0" eb="2">
      <t>コウシュ</t>
    </rPh>
    <phoneticPr fontId="2"/>
  </si>
  <si>
    <t>工事名</t>
    <rPh sb="0" eb="2">
      <t>コウジ</t>
    </rPh>
    <rPh sb="2" eb="3">
      <t>メイ</t>
    </rPh>
    <phoneticPr fontId="2"/>
  </si>
  <si>
    <t>※「注文書の発行がある場合」または</t>
  </si>
  <si>
    <t xml:space="preserve">   「契約(見積)金額が確定している１つの工事に対して出来高請求をする場合」のみ入力してください。(すべて税込金額)</t>
  </si>
  <si>
    <t>支払区分</t>
    <rPh sb="0" eb="2">
      <t>シハラ</t>
    </rPh>
    <rPh sb="2" eb="4">
      <t>クブン</t>
    </rPh>
    <phoneticPr fontId="2"/>
  </si>
  <si>
    <t>一括</t>
  </si>
  <si>
    <t>契約金額</t>
    <rPh sb="0" eb="2">
      <t>ケイヤク</t>
    </rPh>
    <rPh sb="2" eb="4">
      <t>キンガク</t>
    </rPh>
    <phoneticPr fontId="2"/>
  </si>
  <si>
    <t>前回迄受領額</t>
    <rPh sb="0" eb="2">
      <t>ゼンカイ</t>
    </rPh>
    <rPh sb="2" eb="3">
      <t>マデ</t>
    </rPh>
    <rPh sb="3" eb="6">
      <t>ジュリョウガク</t>
    </rPh>
    <phoneticPr fontId="2"/>
  </si>
  <si>
    <t>※内金の場合のみ</t>
    <rPh sb="1" eb="3">
      <t>ウチキン</t>
    </rPh>
    <rPh sb="4" eb="6">
      <t>バアイ</t>
    </rPh>
    <phoneticPr fontId="2"/>
  </si>
  <si>
    <t>今回請求額</t>
    <rPh sb="0" eb="2">
      <t>コンカイ</t>
    </rPh>
    <rPh sb="2" eb="5">
      <t>セイキュウガク</t>
    </rPh>
    <phoneticPr fontId="2"/>
  </si>
  <si>
    <t>第</t>
    <rPh sb="0" eb="1">
      <t>ダイ</t>
    </rPh>
    <phoneticPr fontId="2"/>
  </si>
  <si>
    <t>回</t>
    <rPh sb="0" eb="1">
      <t>カイ</t>
    </rPh>
    <phoneticPr fontId="2"/>
  </si>
  <si>
    <t>次月繰越額</t>
    <rPh sb="0" eb="2">
      <t>ジゲツ</t>
    </rPh>
    <rPh sb="2" eb="5">
      <t>クリコシガク</t>
    </rPh>
    <phoneticPr fontId="2"/>
  </si>
  <si>
    <t>日付</t>
    <rPh sb="0" eb="2">
      <t>ヒヅケ</t>
    </rPh>
    <phoneticPr fontId="2"/>
  </si>
  <si>
    <t>品名又は工事内容</t>
    <rPh sb="0" eb="2">
      <t>ヒンメイ</t>
    </rPh>
    <rPh sb="2" eb="3">
      <t>マタ</t>
    </rPh>
    <rPh sb="4" eb="8">
      <t>コウジナイヨウ</t>
    </rPh>
    <phoneticPr fontId="2"/>
  </si>
  <si>
    <t>数量</t>
    <rPh sb="0" eb="1">
      <t>カズ</t>
    </rPh>
    <rPh sb="1" eb="2">
      <t>リョウ</t>
    </rPh>
    <phoneticPr fontId="2"/>
  </si>
  <si>
    <t>単位</t>
    <rPh sb="0" eb="1">
      <t>タン</t>
    </rPh>
    <rPh sb="1" eb="2">
      <t>クライ</t>
    </rPh>
    <phoneticPr fontId="2"/>
  </si>
  <si>
    <t>単価</t>
    <rPh sb="0" eb="1">
      <t>タン</t>
    </rPh>
    <rPh sb="1" eb="2">
      <t>アタイ</t>
    </rPh>
    <phoneticPr fontId="2"/>
  </si>
  <si>
    <t>税区分</t>
    <rPh sb="0" eb="3">
      <t>ゼイクブン</t>
    </rPh>
    <phoneticPr fontId="2"/>
  </si>
  <si>
    <t>金額(税抜)</t>
    <rPh sb="0" eb="1">
      <t>キン</t>
    </rPh>
    <rPh sb="1" eb="2">
      <t>ガク</t>
    </rPh>
    <rPh sb="3" eb="5">
      <t>ゼイヌ</t>
    </rPh>
    <phoneticPr fontId="2"/>
  </si>
  <si>
    <t>備考</t>
    <rPh sb="0" eb="2">
      <t>ビコウ</t>
    </rPh>
    <phoneticPr fontId="2"/>
  </si>
  <si>
    <t>小計</t>
    <rPh sb="0" eb="2">
      <t>ショウケイ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</si>
  <si>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</si>
  <si>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</t>
    <rPh sb="0" eb="3">
      <t>ショウヒゼイ</t>
    </rPh>
    <phoneticPr fontId="2"/>
  </si>
  <si>
    <t>税込金額</t>
    <rPh sb="0" eb="4">
      <t>ゼイコミキンガク</t>
    </rPh>
    <phoneticPr fontId="2"/>
  </si>
  <si>
    <t>10%対象</t>
    <rPh sb="3" eb="5">
      <t>タイショウ</t>
    </rPh>
    <phoneticPr fontId="2"/>
  </si>
  <si>
    <t>軽減8%対象</t>
    <rPh sb="0" eb="2">
      <t>ケイゲン</t>
    </rPh>
    <rPh sb="4" eb="6">
      <t>タイショウ</t>
    </rPh>
    <phoneticPr fontId="2"/>
  </si>
  <si>
    <t>消費税対象外計</t>
    <rPh sb="0" eb="6">
      <t>ショウヒゼイタイショウガイ</t>
    </rPh>
    <rPh sb="6" eb="7">
      <t>ケイ</t>
    </rPh>
    <phoneticPr fontId="2"/>
  </si>
  <si>
    <t>合　計</t>
    <rPh sb="0" eb="1">
      <t>ゴウ</t>
    </rPh>
    <rPh sb="2" eb="3">
      <t>ケイ</t>
    </rPh>
    <phoneticPr fontId="2"/>
  </si>
  <si>
    <t>契約外請求書について</t>
  </si>
  <si>
    <t>①物品納入等(数量×単価)の物件(単価契約の場合も契約外をお使いください)</t>
  </si>
  <si>
    <t>②月ごとの人件費等の物件</t>
  </si>
  <si>
    <t>③取り決め金額(従来の契約(見積)金額欄)が決まっておらず、出来高請求をする物件</t>
  </si>
  <si>
    <t>④その他契約内請求書に該当しない物件</t>
  </si>
  <si>
    <t>は契約外請求書となります。</t>
  </si>
  <si>
    <t>デジタルビルダーへの請求書のアップロード仕様上、工事番号ごとに請求書を作成してください。</t>
  </si>
  <si>
    <t>契約(見積)金額</t>
  </si>
  <si>
    <t>解体工事</t>
    <rPh sb="0" eb="4">
      <t>カイタイコウジ</t>
    </rPh>
    <phoneticPr fontId="2"/>
  </si>
  <si>
    <t>式</t>
    <rPh sb="0" eb="1">
      <t>シキ</t>
    </rPh>
    <phoneticPr fontId="2"/>
  </si>
  <si>
    <t>お茶</t>
    <rPh sb="1" eb="2">
      <t>チャ</t>
    </rPh>
    <phoneticPr fontId="2"/>
  </si>
  <si>
    <t>本</t>
    <rPh sb="0" eb="1">
      <t>ホン</t>
    </rPh>
    <phoneticPr fontId="2"/>
  </si>
  <si>
    <t>軽減8%</t>
  </si>
  <si>
    <t>証紙代</t>
    <rPh sb="0" eb="2">
      <t>ショウシ</t>
    </rPh>
    <rPh sb="2" eb="3">
      <t>ダイ</t>
    </rPh>
    <phoneticPr fontId="2"/>
  </si>
  <si>
    <t>枚</t>
    <rPh sb="0" eb="1">
      <t>マイ</t>
    </rPh>
    <phoneticPr fontId="2"/>
  </si>
  <si>
    <t>不課税</t>
    <rPh sb="0" eb="3">
      <t>フカゼイ</t>
    </rPh>
    <phoneticPr fontId="2"/>
  </si>
  <si>
    <r>
      <rPr>
        <b/>
        <sz val="11"/>
        <color rgb="FF000000"/>
        <rFont val="Yu Gothic"/>
        <family val="3"/>
        <charset val="128"/>
      </rPr>
      <t>契約内請求書</t>
    </r>
    <r>
      <rPr>
        <sz val="11"/>
        <color rgb="FF000000"/>
        <rFont val="Yu Gothic"/>
        <family val="3"/>
        <charset val="128"/>
      </rPr>
      <t>について</t>
    </r>
  </si>
  <si>
    <t>①注文書の発行がある物件</t>
  </si>
  <si>
    <t>②取り決めた金額が確定している１つの工事に対して出来高請求をする物件</t>
  </si>
  <si>
    <t>は契約内請求書となります。</t>
  </si>
  <si>
    <t>デジタルビルダーへの請求書のアップロード仕様上、</t>
  </si>
  <si>
    <t>発注書ごとまたは工事内容ごとに請求書を作成してください。</t>
  </si>
  <si>
    <t>内金</t>
  </si>
  <si>
    <t>鉄骨工事</t>
  </si>
  <si>
    <t>Ｔ</t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</si>
  <si>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</si>
  <si>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</si>
  <si>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</si>
  <si>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登録番号</t>
    <phoneticPr fontId="2"/>
  </si>
  <si>
    <t>電話番号</t>
    <rPh sb="0" eb="4">
      <t>デンワバンゴウ</t>
    </rPh>
    <phoneticPr fontId="2"/>
  </si>
  <si>
    <t>請求日</t>
    <rPh sb="0" eb="2">
      <t>セイキュウ</t>
    </rPh>
    <rPh sb="2" eb="3">
      <t>ビ</t>
    </rPh>
    <phoneticPr fontId="2"/>
  </si>
  <si>
    <t>△△ビル５階</t>
    <rPh sb="5" eb="6">
      <t>カイ</t>
    </rPh>
    <phoneticPr fontId="2"/>
  </si>
  <si>
    <t>○○株式会社　△△営業所</t>
    <rPh sb="2" eb="6">
      <t>カブシキガイシャ</t>
    </rPh>
    <rPh sb="9" eb="12">
      <t>エイギョウショ</t>
    </rPh>
    <phoneticPr fontId="2"/>
  </si>
  <si>
    <t>0270-25-3800</t>
    <phoneticPr fontId="2"/>
  </si>
  <si>
    <t>株式会社〇〇　△棟倉庫改修工事</t>
    <rPh sb="8" eb="9">
      <t>トウ</t>
    </rPh>
    <rPh sb="9" eb="11">
      <t>ソウコ</t>
    </rPh>
    <phoneticPr fontId="2"/>
  </si>
  <si>
    <t>群馬県伊勢崎市○○町○○番地〇</t>
    <rPh sb="0" eb="3">
      <t>グンマケン</t>
    </rPh>
    <rPh sb="3" eb="7">
      <t>イセサキシ</t>
    </rPh>
    <rPh sb="9" eb="10">
      <t>マチ</t>
    </rPh>
    <rPh sb="12" eb="14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</si>
</sst>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0_);[Red]\(0\)"/>
    <numFmt numFmtId="177" formatCode="[DBNum3][$-411]0"/>
    <numFmt numFmtId="178" formatCode="m/d;@"/>
    <numFmt numFmtId="179" formatCode="000000"/>
    <numFmt numFmtId="180" formatCode="0000000"/>
    <numFmt numFmtId="181" formatCode="#,##0;&quot;▲ &quot;#,##0"/>
    <numFmt numFmtId="182" formatCode="#,##0.00;&quot;▲ &quot;#,##0.00"/>
    <numFmt numFmtId="183" formatCode="yyyy&quot;年&quot;m&quot;月&quot;d&quot;日&quot;;@"/>
    <numFmt numFmtId="184" formatCode="[&lt;=999]000;[&lt;=9999]000\-00;000\-0000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Yu Gothic"/>
      <family val="3"/>
      <charset val="128"/>
    </font>
    <font>
      <b/>
      <sz val="11"/>
      <color rgb="FF000000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20"/>
      <name val="Yu Gothic"/>
      <family val="3"/>
      <charset val="128"/>
    </font>
    <font>
      <sz val="14"/>
      <color theme="1"/>
      <name val="Yu Gothic"/>
      <family val="3"/>
      <charset val="128"/>
    </font>
    <font>
      <sz val="9"/>
      <color theme="1"/>
      <name val="Yu Gothic"/>
      <family val="3"/>
      <charset val="128"/>
    </font>
    <font>
      <sz val="10"/>
      <color theme="1"/>
      <name val="Yu Gothic"/>
      <family val="3"/>
      <charset val="128"/>
    </font>
    <font>
      <b/>
      <sz val="12"/>
      <color theme="1"/>
      <name val="Yu Gothic"/>
      <family val="3"/>
      <charset val="128"/>
    </font>
    <font>
      <b/>
      <sz val="18"/>
      <color theme="1"/>
      <name val="Yu Gothic"/>
      <family val="3"/>
      <charset val="128"/>
    </font>
    <font>
      <b/>
      <sz val="10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  <font>
      <sz val="10"/>
      <color theme="2" tint="-0.249977111117893"/>
      <name val="Yu Gothic"/>
      <family val="3"/>
      <charset val="128"/>
    </font>
    <font>
      <sz val="11"/>
      <color theme="2" tint="-0.249977111117893"/>
      <name val="Yu Gothic"/>
      <family val="3"/>
      <charset val="128"/>
    </font>
    <font>
      <sz val="9"/>
      <color theme="2" tint="-0.249977111117893"/>
      <name val="Yu Gothic"/>
      <family val="3"/>
      <charset val="128"/>
    </font>
    <font>
      <b/>
      <sz val="10"/>
      <name val="Yu Gothic"/>
      <family val="3"/>
      <charset val="128"/>
    </font>
    <font>
      <b/>
      <sz val="9"/>
      <name val="Yu Gothic"/>
      <family val="3"/>
      <charset val="128"/>
    </font>
    <font>
      <sz val="10"/>
      <name val="Yu Gothic"/>
      <family val="3"/>
      <charset val="128"/>
    </font>
    <font>
      <b/>
      <sz val="9"/>
      <color theme="1"/>
      <name val="Yu Gothic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 diagonalUp="1">
      <left/>
      <right/>
      <top style="thin">
        <color rgb="FF000000"/>
      </top>
      <bottom style="double">
        <color rgb="FF000000"/>
      </bottom>
      <diagonal style="thin">
        <color indexed="64"/>
      </diagonal>
    </border>
    <border diagonalUp="1">
      <left/>
      <right style="thin">
        <color rgb="FF000000"/>
      </right>
      <top style="thin">
        <color rgb="FF000000"/>
      </top>
      <bottom style="double">
        <color rgb="FF000000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>
      <alignment vertical="center"/>
    </xf>
    <xf numFmtId="0" fontId="7" fillId="0" borderId="0" xfId="1" applyFont="1" applyAlignment="1"/>
    <xf numFmtId="0" fontId="5" fillId="0" borderId="0" xfId="1" applyFont="1">
      <alignment vertical="center"/>
    </xf>
    <xf numFmtId="0" fontId="5" fillId="0" borderId="4" xfId="0" applyFont="1" applyBorder="1">
      <alignment vertical="center"/>
    </xf>
    <xf numFmtId="0" fontId="10" fillId="0" borderId="0" xfId="1" applyFont="1" applyAlignment="1">
      <alignment horizontal="center"/>
    </xf>
    <xf numFmtId="0" fontId="10" fillId="0" borderId="0" xfId="1" applyFont="1" applyAlignment="1"/>
    <xf numFmtId="0" fontId="10" fillId="0" borderId="6" xfId="1" applyFont="1" applyBorder="1" applyAlignment="1"/>
    <xf numFmtId="6" fontId="11" fillId="0" borderId="0" xfId="2" applyFont="1" applyBorder="1" applyAlignment="1" applyProtection="1">
      <alignment horizontal="right"/>
    </xf>
    <xf numFmtId="0" fontId="9" fillId="0" borderId="0" xfId="1" applyFont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8" fillId="0" borderId="18" xfId="1" applyFont="1" applyBorder="1" applyAlignment="1">
      <alignment vertical="center" shrinkToFit="1"/>
    </xf>
    <xf numFmtId="0" fontId="9" fillId="0" borderId="18" xfId="1" applyFont="1" applyBorder="1" applyAlignment="1">
      <alignment horizontal="left" vertical="center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38" fontId="14" fillId="2" borderId="2" xfId="5" applyFont="1" applyFill="1" applyBorder="1" applyAlignment="1" applyProtection="1">
      <alignment horizontal="right" vertical="center"/>
    </xf>
    <xf numFmtId="38" fontId="14" fillId="2" borderId="49" xfId="5" applyFont="1" applyFill="1" applyBorder="1" applyAlignment="1" applyProtection="1">
      <alignment horizontal="left" vertical="center"/>
    </xf>
    <xf numFmtId="0" fontId="8" fillId="0" borderId="2" xfId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0" xfId="1" applyFont="1">
      <alignment vertical="center"/>
    </xf>
    <xf numFmtId="0" fontId="17" fillId="0" borderId="0" xfId="1" applyFont="1">
      <alignment vertical="center"/>
    </xf>
    <xf numFmtId="38" fontId="17" fillId="0" borderId="0" xfId="3" applyFont="1" applyFill="1" applyBorder="1" applyAlignment="1" applyProtection="1">
      <alignment vertical="center"/>
    </xf>
    <xf numFmtId="38" fontId="9" fillId="0" borderId="20" xfId="1" applyNumberFormat="1" applyFont="1" applyBorder="1" applyAlignment="1">
      <alignment horizontal="right" vertical="center" shrinkToFit="1"/>
    </xf>
    <xf numFmtId="38" fontId="9" fillId="0" borderId="13" xfId="1" applyNumberFormat="1" applyFont="1" applyBorder="1" applyAlignment="1">
      <alignment horizontal="right" vertical="center" shrinkToFit="1"/>
    </xf>
    <xf numFmtId="0" fontId="18" fillId="0" borderId="0" xfId="1" applyFont="1">
      <alignment vertical="center"/>
    </xf>
    <xf numFmtId="38" fontId="18" fillId="0" borderId="0" xfId="3" applyFont="1" applyFill="1" applyBorder="1" applyAlignment="1" applyProtection="1">
      <alignment vertical="center"/>
    </xf>
    <xf numFmtId="38" fontId="5" fillId="0" borderId="0" xfId="1" applyNumberFormat="1" applyFont="1" applyAlignment="1">
      <alignment horizontal="right" shrinkToFit="1"/>
    </xf>
    <xf numFmtId="0" fontId="5" fillId="0" borderId="0" xfId="1" applyFont="1" applyAlignment="1">
      <alignment horizontal="center" vertical="center"/>
    </xf>
    <xf numFmtId="38" fontId="17" fillId="0" borderId="0" xfId="3" applyFont="1" applyFill="1" applyBorder="1" applyAlignment="1" applyProtection="1">
      <alignment horizontal="center" vertical="center" shrinkToFit="1"/>
    </xf>
    <xf numFmtId="0" fontId="12" fillId="0" borderId="0" xfId="1" applyFont="1" applyAlignment="1"/>
    <xf numFmtId="0" fontId="9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8" fontId="19" fillId="0" borderId="0" xfId="3" applyFont="1" applyFill="1" applyBorder="1" applyAlignment="1" applyProtection="1">
      <alignment horizontal="right" vertical="center" shrinkToFit="1"/>
    </xf>
    <xf numFmtId="0" fontId="9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9" fillId="0" borderId="0" xfId="0" applyFont="1">
      <alignment vertical="center"/>
    </xf>
    <xf numFmtId="180" fontId="9" fillId="0" borderId="0" xfId="0" applyNumberFormat="1" applyFont="1" applyAlignment="1">
      <alignment vertical="center" shrinkToFit="1"/>
    </xf>
    <xf numFmtId="38" fontId="17" fillId="0" borderId="0" xfId="3" applyFont="1" applyFill="1" applyBorder="1" applyAlignment="1" applyProtection="1">
      <alignment horizontal="right" vertical="center" shrinkToFit="1"/>
    </xf>
    <xf numFmtId="0" fontId="9" fillId="0" borderId="0" xfId="1" applyFont="1" applyAlignment="1" applyProtection="1">
      <alignment horizontal="center" vertical="top"/>
      <protection locked="0"/>
    </xf>
    <xf numFmtId="0" fontId="9" fillId="0" borderId="0" xfId="1" applyFont="1" applyAlignment="1">
      <alignment horizontal="left" vertical="center"/>
    </xf>
    <xf numFmtId="38" fontId="9" fillId="0" borderId="2" xfId="5" applyFont="1" applyFill="1" applyBorder="1" applyAlignment="1" applyProtection="1">
      <alignment horizontal="right" vertical="center"/>
    </xf>
    <xf numFmtId="38" fontId="9" fillId="0" borderId="49" xfId="5" applyFont="1" applyBorder="1" applyAlignment="1" applyProtection="1">
      <alignment horizontal="left" vertical="center"/>
    </xf>
    <xf numFmtId="38" fontId="17" fillId="0" borderId="36" xfId="3" applyFont="1" applyFill="1" applyBorder="1" applyAlignment="1" applyProtection="1">
      <alignment horizontal="center" vertical="center" shrinkToFit="1"/>
    </xf>
    <xf numFmtId="38" fontId="19" fillId="0" borderId="36" xfId="3" applyFont="1" applyFill="1" applyBorder="1" applyAlignment="1" applyProtection="1">
      <alignment horizontal="right" vertical="center" shrinkToFit="1"/>
    </xf>
    <xf numFmtId="38" fontId="17" fillId="0" borderId="36" xfId="3" applyFont="1" applyFill="1" applyBorder="1" applyAlignment="1" applyProtection="1">
      <alignment horizontal="right" vertical="center" shrinkToFit="1"/>
    </xf>
    <xf numFmtId="6" fontId="11" fillId="0" borderId="0" xfId="2" applyFont="1" applyBorder="1" applyAlignment="1">
      <alignment horizontal="right"/>
    </xf>
    <xf numFmtId="38" fontId="17" fillId="0" borderId="0" xfId="3" applyFont="1" applyFill="1" applyBorder="1" applyAlignment="1">
      <alignment vertical="center"/>
    </xf>
    <xf numFmtId="38" fontId="18" fillId="0" borderId="0" xfId="3" applyFont="1" applyFill="1" applyBorder="1" applyAlignment="1">
      <alignment vertical="center"/>
    </xf>
    <xf numFmtId="38" fontId="17" fillId="0" borderId="36" xfId="3" applyFont="1" applyFill="1" applyBorder="1" applyAlignment="1">
      <alignment horizontal="center" vertical="center" shrinkToFit="1"/>
    </xf>
    <xf numFmtId="38" fontId="19" fillId="0" borderId="36" xfId="3" applyFont="1" applyFill="1" applyBorder="1" applyAlignment="1">
      <alignment horizontal="right" vertical="center" shrinkToFit="1"/>
    </xf>
    <xf numFmtId="38" fontId="17" fillId="0" borderId="36" xfId="3" applyFont="1" applyFill="1" applyBorder="1" applyAlignment="1">
      <alignment horizontal="right" vertical="center" shrinkToFit="1"/>
    </xf>
    <xf numFmtId="0" fontId="9" fillId="0" borderId="0" xfId="1" applyFont="1" applyAlignment="1">
      <alignment horizontal="center" vertical="top"/>
    </xf>
    <xf numFmtId="49" fontId="9" fillId="0" borderId="32" xfId="1" applyNumberFormat="1" applyFont="1" applyBorder="1" applyAlignment="1" applyProtection="1">
      <alignment horizontal="center" vertical="center"/>
      <protection locked="0"/>
    </xf>
    <xf numFmtId="181" fontId="19" fillId="0" borderId="11" xfId="3" applyNumberFormat="1" applyFont="1" applyFill="1" applyBorder="1" applyAlignment="1" applyProtection="1">
      <alignment horizontal="right" vertical="center" shrinkToFit="1"/>
    </xf>
    <xf numFmtId="181" fontId="5" fillId="0" borderId="7" xfId="0" applyNumberFormat="1" applyFont="1" applyBorder="1" applyAlignment="1">
      <alignment vertical="center" shrinkToFit="1"/>
    </xf>
    <xf numFmtId="181" fontId="5" fillId="0" borderId="12" xfId="0" applyNumberFormat="1" applyFont="1" applyBorder="1" applyAlignment="1">
      <alignment vertical="center" shrinkToFit="1"/>
    </xf>
    <xf numFmtId="9" fontId="17" fillId="4" borderId="11" xfId="1" applyNumberFormat="1" applyFont="1" applyFill="1" applyBorder="1" applyAlignment="1">
      <alignment horizontal="center" vertical="center" shrinkToFit="1"/>
    </xf>
    <xf numFmtId="0" fontId="13" fillId="4" borderId="7" xfId="0" applyFont="1" applyFill="1" applyBorder="1" applyAlignment="1">
      <alignment vertical="center" shrinkToFit="1"/>
    </xf>
    <xf numFmtId="0" fontId="13" fillId="4" borderId="12" xfId="0" applyFont="1" applyFill="1" applyBorder="1" applyAlignment="1">
      <alignment vertical="center" shrinkToFit="1"/>
    </xf>
    <xf numFmtId="0" fontId="17" fillId="3" borderId="40" xfId="1" applyFont="1" applyFill="1" applyBorder="1" applyAlignment="1">
      <alignment horizontal="center" vertical="center" shrinkToFit="1"/>
    </xf>
    <xf numFmtId="0" fontId="5" fillId="3" borderId="41" xfId="0" applyFont="1" applyFill="1" applyBorder="1" applyAlignment="1">
      <alignment vertical="center" shrinkToFit="1"/>
    </xf>
    <xf numFmtId="0" fontId="5" fillId="3" borderId="42" xfId="0" applyFont="1" applyFill="1" applyBorder="1" applyAlignment="1">
      <alignment vertical="center" shrinkToFit="1"/>
    </xf>
    <xf numFmtId="181" fontId="17" fillId="0" borderId="40" xfId="3" applyNumberFormat="1" applyFont="1" applyFill="1" applyBorder="1" applyAlignment="1" applyProtection="1">
      <alignment horizontal="right" vertical="center" shrinkToFit="1"/>
    </xf>
    <xf numFmtId="181" fontId="5" fillId="0" borderId="41" xfId="0" applyNumberFormat="1" applyFont="1" applyBorder="1" applyAlignment="1">
      <alignment vertical="center" shrinkToFit="1"/>
    </xf>
    <xf numFmtId="181" fontId="5" fillId="0" borderId="42" xfId="0" applyNumberFormat="1" applyFont="1" applyBorder="1" applyAlignment="1">
      <alignment vertical="center" shrinkToFit="1"/>
    </xf>
    <xf numFmtId="181" fontId="17" fillId="0" borderId="40" xfId="1" applyNumberFormat="1" applyFont="1" applyBorder="1" applyAlignment="1">
      <alignment horizontal="right" vertical="center" shrinkToFit="1"/>
    </xf>
    <xf numFmtId="0" fontId="17" fillId="4" borderId="37" xfId="1" applyFont="1" applyFill="1" applyBorder="1" applyAlignment="1">
      <alignment horizontal="center" vertical="center" shrinkToFit="1"/>
    </xf>
    <xf numFmtId="0" fontId="13" fillId="4" borderId="38" xfId="0" applyFont="1" applyFill="1" applyBorder="1" applyAlignment="1">
      <alignment vertical="center" shrinkToFit="1"/>
    </xf>
    <xf numFmtId="0" fontId="13" fillId="4" borderId="39" xfId="0" applyFont="1" applyFill="1" applyBorder="1" applyAlignment="1">
      <alignment vertical="center" shrinkToFit="1"/>
    </xf>
    <xf numFmtId="181" fontId="19" fillId="0" borderId="37" xfId="3" applyNumberFormat="1" applyFont="1" applyFill="1" applyBorder="1" applyAlignment="1" applyProtection="1">
      <alignment horizontal="right" vertical="center" shrinkToFit="1"/>
    </xf>
    <xf numFmtId="181" fontId="5" fillId="0" borderId="38" xfId="0" applyNumberFormat="1" applyFont="1" applyBorder="1" applyAlignment="1">
      <alignment vertical="center" shrinkToFit="1"/>
    </xf>
    <xf numFmtId="181" fontId="5" fillId="0" borderId="39" xfId="0" applyNumberFormat="1" applyFont="1" applyBorder="1" applyAlignment="1">
      <alignment vertical="center" shrinkToFit="1"/>
    </xf>
    <xf numFmtId="181" fontId="19" fillId="0" borderId="43" xfId="3" applyNumberFormat="1" applyFont="1" applyFill="1" applyBorder="1" applyAlignment="1" applyProtection="1">
      <alignment horizontal="right" vertical="center" shrinkToFit="1"/>
    </xf>
    <xf numFmtId="181" fontId="5" fillId="0" borderId="44" xfId="0" applyNumberFormat="1" applyFont="1" applyBorder="1" applyAlignment="1">
      <alignment vertical="center" shrinkToFit="1"/>
    </xf>
    <xf numFmtId="181" fontId="5" fillId="0" borderId="45" xfId="0" applyNumberFormat="1" applyFont="1" applyBorder="1" applyAlignment="1">
      <alignment vertical="center" shrinkToFit="1"/>
    </xf>
    <xf numFmtId="0" fontId="12" fillId="3" borderId="10" xfId="1" applyFont="1" applyFill="1" applyBorder="1" applyAlignment="1">
      <alignment horizontal="center" vertical="center"/>
    </xf>
    <xf numFmtId="181" fontId="9" fillId="0" borderId="11" xfId="5" applyNumberFormat="1" applyFont="1" applyFill="1" applyBorder="1" applyAlignment="1" applyProtection="1">
      <alignment horizontal="right" vertical="center" shrinkToFit="1"/>
    </xf>
    <xf numFmtId="181" fontId="5" fillId="0" borderId="7" xfId="0" applyNumberFormat="1" applyFont="1" applyBorder="1" applyAlignment="1">
      <alignment horizontal="right" vertical="center" shrinkToFit="1"/>
    </xf>
    <xf numFmtId="181" fontId="5" fillId="0" borderId="12" xfId="0" applyNumberFormat="1" applyFont="1" applyBorder="1" applyAlignment="1">
      <alignment horizontal="right" vertical="center"/>
    </xf>
    <xf numFmtId="38" fontId="18" fillId="0" borderId="11" xfId="3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38" fontId="17" fillId="3" borderId="11" xfId="3" applyFont="1" applyFill="1" applyBorder="1" applyAlignment="1" applyProtection="1">
      <alignment horizontal="center" vertical="center" shrinkToFit="1"/>
    </xf>
    <xf numFmtId="0" fontId="5" fillId="3" borderId="7" xfId="0" applyFont="1" applyFill="1" applyBorder="1" applyAlignment="1">
      <alignment vertical="center" shrinkToFit="1"/>
    </xf>
    <xf numFmtId="0" fontId="5" fillId="3" borderId="12" xfId="0" applyFont="1" applyFill="1" applyBorder="1" applyAlignment="1">
      <alignment vertical="center" shrinkToFit="1"/>
    </xf>
    <xf numFmtId="38" fontId="9" fillId="0" borderId="11" xfId="3" applyFont="1" applyFill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178" fontId="9" fillId="0" borderId="10" xfId="1" applyNumberFormat="1" applyFont="1" applyBorder="1" applyAlignment="1" applyProtection="1">
      <alignment horizontal="center" vertical="center" shrinkToFit="1"/>
      <protection locked="0"/>
    </xf>
    <xf numFmtId="0" fontId="9" fillId="0" borderId="11" xfId="1" applyFont="1" applyBorder="1" applyAlignment="1" applyProtection="1">
      <alignment horizontal="left" shrinkToFit="1"/>
      <protection locked="0"/>
    </xf>
    <xf numFmtId="0" fontId="9" fillId="0" borderId="7" xfId="1" applyFont="1" applyBorder="1" applyAlignment="1" applyProtection="1">
      <alignment horizontal="left" shrinkToFit="1"/>
      <protection locked="0"/>
    </xf>
    <xf numFmtId="0" fontId="9" fillId="0" borderId="12" xfId="1" applyFont="1" applyBorder="1" applyAlignment="1" applyProtection="1">
      <alignment horizontal="left" shrinkToFit="1"/>
      <protection locked="0"/>
    </xf>
    <xf numFmtId="182" fontId="9" fillId="0" borderId="11" xfId="1" applyNumberFormat="1" applyFont="1" applyBorder="1" applyAlignment="1" applyProtection="1">
      <alignment horizontal="center" vertical="center" shrinkToFit="1"/>
      <protection locked="0"/>
    </xf>
    <xf numFmtId="182" fontId="9" fillId="0" borderId="7" xfId="1" applyNumberFormat="1" applyFont="1" applyBorder="1" applyAlignment="1" applyProtection="1">
      <alignment horizontal="center" vertical="center" shrinkToFit="1"/>
      <protection locked="0"/>
    </xf>
    <xf numFmtId="182" fontId="9" fillId="0" borderId="12" xfId="1" applyNumberFormat="1" applyFont="1" applyBorder="1" applyAlignment="1" applyProtection="1">
      <alignment horizontal="center" vertical="center" shrinkToFit="1"/>
      <protection locked="0"/>
    </xf>
    <xf numFmtId="176" fontId="9" fillId="0" borderId="10" xfId="1" applyNumberFormat="1" applyFont="1" applyBorder="1" applyAlignment="1" applyProtection="1">
      <alignment horizontal="center" shrinkToFit="1"/>
      <protection locked="0"/>
    </xf>
    <xf numFmtId="181" fontId="9" fillId="0" borderId="10" xfId="5" applyNumberFormat="1" applyFont="1" applyFill="1" applyBorder="1" applyAlignment="1" applyProtection="1">
      <alignment vertical="center" shrinkToFit="1"/>
      <protection locked="0"/>
    </xf>
    <xf numFmtId="9" fontId="9" fillId="0" borderId="11" xfId="4" applyFont="1" applyFill="1" applyBorder="1" applyAlignment="1" applyProtection="1">
      <alignment horizontal="center" vertical="center" shrinkToFit="1"/>
      <protection locked="0"/>
    </xf>
    <xf numFmtId="9" fontId="9" fillId="0" borderId="7" xfId="4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Border="1">
      <alignment vertical="center"/>
    </xf>
    <xf numFmtId="0" fontId="9" fillId="0" borderId="11" xfId="1" applyFont="1" applyBorder="1" applyAlignment="1" applyProtection="1">
      <alignment horizontal="left" vertical="center" shrinkToFit="1"/>
      <protection locked="0"/>
    </xf>
    <xf numFmtId="0" fontId="9" fillId="0" borderId="7" xfId="1" applyFont="1" applyBorder="1" applyAlignment="1" applyProtection="1">
      <alignment horizontal="left" vertical="center" shrinkToFit="1"/>
      <protection locked="0"/>
    </xf>
    <xf numFmtId="0" fontId="9" fillId="0" borderId="12" xfId="1" applyFont="1" applyBorder="1" applyAlignment="1" applyProtection="1">
      <alignment horizontal="left" vertical="center" shrinkToFit="1"/>
      <protection locked="0"/>
    </xf>
    <xf numFmtId="176" fontId="9" fillId="0" borderId="10" xfId="1" applyNumberFormat="1" applyFont="1" applyBorder="1" applyAlignment="1" applyProtection="1">
      <alignment horizontal="center" vertical="center" shrinkToFit="1"/>
      <protection locked="0"/>
    </xf>
    <xf numFmtId="182" fontId="9" fillId="0" borderId="11" xfId="3" applyNumberFormat="1" applyFont="1" applyFill="1" applyBorder="1" applyAlignment="1" applyProtection="1">
      <alignment horizontal="center" vertical="center" shrinkToFit="1"/>
      <protection locked="0"/>
    </xf>
    <xf numFmtId="182" fontId="9" fillId="0" borderId="7" xfId="3" applyNumberFormat="1" applyFont="1" applyFill="1" applyBorder="1" applyAlignment="1" applyProtection="1">
      <alignment horizontal="center" vertical="center" shrinkToFit="1"/>
      <protection locked="0"/>
    </xf>
    <xf numFmtId="182" fontId="9" fillId="0" borderId="12" xfId="3" applyNumberFormat="1" applyFont="1" applyFill="1" applyBorder="1" applyAlignment="1" applyProtection="1">
      <alignment horizontal="center" vertical="center" shrinkToFit="1"/>
      <protection locked="0"/>
    </xf>
    <xf numFmtId="0" fontId="17" fillId="3" borderId="10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7" xfId="1" applyFont="1" applyFill="1" applyBorder="1" applyAlignment="1">
      <alignment horizontal="center" vertical="center"/>
    </xf>
    <xf numFmtId="0" fontId="17" fillId="3" borderId="12" xfId="1" applyFont="1" applyFill="1" applyBorder="1" applyAlignment="1">
      <alignment horizontal="center" vertical="center"/>
    </xf>
    <xf numFmtId="0" fontId="12" fillId="3" borderId="29" xfId="1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9" fillId="0" borderId="32" xfId="1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30" xfId="0" applyFont="1" applyBorder="1" applyAlignment="1" applyProtection="1">
      <alignment horizontal="left" vertical="center"/>
      <protection locked="0"/>
    </xf>
    <xf numFmtId="0" fontId="12" fillId="3" borderId="20" xfId="1" applyFont="1" applyFill="1" applyBorder="1" applyAlignment="1">
      <alignment horizontal="center" vertical="center"/>
    </xf>
    <xf numFmtId="0" fontId="13" fillId="3" borderId="13" xfId="0" applyFont="1" applyFill="1" applyBorder="1">
      <alignment vertical="center"/>
    </xf>
    <xf numFmtId="0" fontId="13" fillId="3" borderId="15" xfId="0" applyFont="1" applyFill="1" applyBorder="1">
      <alignment vertical="center"/>
    </xf>
    <xf numFmtId="0" fontId="13" fillId="3" borderId="36" xfId="0" applyFont="1" applyFill="1" applyBorder="1">
      <alignment vertical="center"/>
    </xf>
    <xf numFmtId="0" fontId="13" fillId="3" borderId="0" xfId="0" applyFont="1" applyFill="1">
      <alignment vertical="center"/>
    </xf>
    <xf numFmtId="0" fontId="13" fillId="3" borderId="14" xfId="0" applyFont="1" applyFill="1" applyBorder="1">
      <alignment vertical="center"/>
    </xf>
    <xf numFmtId="0" fontId="13" fillId="3" borderId="19" xfId="0" applyFont="1" applyFill="1" applyBorder="1">
      <alignment vertical="center"/>
    </xf>
    <xf numFmtId="0" fontId="13" fillId="3" borderId="2" xfId="0" applyFont="1" applyFill="1" applyBorder="1">
      <alignment vertical="center"/>
    </xf>
    <xf numFmtId="0" fontId="13" fillId="3" borderId="50" xfId="0" applyFont="1" applyFill="1" applyBorder="1">
      <alignment vertical="center"/>
    </xf>
    <xf numFmtId="38" fontId="9" fillId="0" borderId="13" xfId="5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38" fontId="20" fillId="0" borderId="51" xfId="5" applyFont="1" applyFill="1" applyBorder="1" applyAlignment="1" applyProtection="1">
      <alignment horizontal="center" shrinkToFit="1"/>
    </xf>
    <xf numFmtId="0" fontId="20" fillId="0" borderId="8" xfId="0" applyFont="1" applyBorder="1" applyAlignment="1">
      <alignment horizontal="center" shrinkToFit="1"/>
    </xf>
    <xf numFmtId="0" fontId="20" fillId="0" borderId="46" xfId="0" applyFont="1" applyBorder="1" applyAlignment="1">
      <alignment horizontal="center" shrinkToFit="1"/>
    </xf>
    <xf numFmtId="38" fontId="9" fillId="0" borderId="2" xfId="5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12" fillId="3" borderId="11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/>
    </xf>
    <xf numFmtId="0" fontId="13" fillId="3" borderId="31" xfId="0" applyFont="1" applyFill="1" applyBorder="1">
      <alignment vertical="center"/>
    </xf>
    <xf numFmtId="38" fontId="9" fillId="0" borderId="7" xfId="5" applyFont="1" applyBorder="1" applyAlignment="1" applyProtection="1">
      <alignment vertical="center"/>
      <protection locked="0"/>
    </xf>
    <xf numFmtId="38" fontId="9" fillId="0" borderId="12" xfId="5" applyFont="1" applyBorder="1" applyAlignment="1" applyProtection="1">
      <alignment vertical="center"/>
      <protection locked="0"/>
    </xf>
    <xf numFmtId="38" fontId="9" fillId="0" borderId="35" xfId="5" applyFont="1" applyBorder="1" applyAlignment="1" applyProtection="1">
      <alignment vertical="center"/>
      <protection locked="0"/>
    </xf>
    <xf numFmtId="0" fontId="12" fillId="3" borderId="19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38" fontId="9" fillId="0" borderId="22" xfId="5" applyFont="1" applyBorder="1" applyAlignment="1" applyProtection="1">
      <alignment vertical="center"/>
      <protection locked="0"/>
    </xf>
    <xf numFmtId="38" fontId="9" fillId="0" borderId="2" xfId="5" applyFont="1" applyBorder="1" applyAlignment="1" applyProtection="1">
      <alignment vertical="center"/>
      <protection locked="0"/>
    </xf>
    <xf numFmtId="38" fontId="9" fillId="0" borderId="49" xfId="5" applyFont="1" applyBorder="1" applyAlignment="1" applyProtection="1">
      <alignment vertical="center"/>
      <protection locked="0"/>
    </xf>
    <xf numFmtId="0" fontId="12" fillId="0" borderId="0" xfId="1" applyFont="1">
      <alignment vertical="center"/>
    </xf>
    <xf numFmtId="0" fontId="12" fillId="3" borderId="9" xfId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71" xfId="0" applyFont="1" applyFill="1" applyBorder="1" applyAlignment="1">
      <alignment horizontal="center" vertical="center"/>
    </xf>
    <xf numFmtId="0" fontId="9" fillId="3" borderId="12" xfId="0" applyFont="1" applyFill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12" fillId="3" borderId="28" xfId="1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49" fontId="9" fillId="0" borderId="7" xfId="1" applyNumberFormat="1" applyFont="1" applyBorder="1" applyAlignment="1" applyProtection="1">
      <alignment horizontal="left" vertical="center" shrinkToFit="1"/>
      <protection locked="0"/>
    </xf>
    <xf numFmtId="0" fontId="21" fillId="0" borderId="7" xfId="0" applyFont="1" applyBorder="1" applyAlignment="1">
      <alignment horizontal="left" vertical="center" shrinkToFit="1"/>
    </xf>
    <xf numFmtId="0" fontId="21" fillId="0" borderId="34" xfId="0" applyFont="1" applyBorder="1" applyAlignment="1">
      <alignment horizontal="left" vertical="center" shrinkToFit="1"/>
    </xf>
    <xf numFmtId="177" fontId="21" fillId="0" borderId="1" xfId="0" applyNumberFormat="1" applyFont="1" applyBorder="1" applyAlignment="1">
      <alignment horizontal="left" vertical="center"/>
    </xf>
    <xf numFmtId="177" fontId="21" fillId="0" borderId="16" xfId="0" applyNumberFormat="1" applyFont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9" fillId="0" borderId="35" xfId="1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 shrinkToFit="1"/>
    </xf>
    <xf numFmtId="0" fontId="20" fillId="3" borderId="7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9" fillId="0" borderId="35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12" fillId="3" borderId="25" xfId="1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9" fillId="0" borderId="23" xfId="0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12" fillId="3" borderId="33" xfId="0" applyFont="1" applyFill="1" applyBorder="1" applyAlignment="1">
      <alignment horizontal="center" vertical="center" shrinkToFit="1"/>
    </xf>
    <xf numFmtId="0" fontId="12" fillId="3" borderId="2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179" fontId="9" fillId="0" borderId="24" xfId="0" applyNumberFormat="1" applyFont="1" applyBorder="1" applyAlignment="1" applyProtection="1">
      <alignment horizontal="center" vertical="center" shrinkToFit="1"/>
      <protection locked="0"/>
    </xf>
    <xf numFmtId="179" fontId="9" fillId="0" borderId="24" xfId="0" applyNumberFormat="1" applyFont="1" applyBorder="1" applyAlignment="1" applyProtection="1">
      <alignment horizontal="center" vertical="center"/>
      <protection locked="0"/>
    </xf>
    <xf numFmtId="179" fontId="9" fillId="0" borderId="21" xfId="0" applyNumberFormat="1" applyFont="1" applyBorder="1" applyAlignment="1" applyProtection="1">
      <alignment horizontal="center" vertical="center"/>
      <protection locked="0"/>
    </xf>
    <xf numFmtId="0" fontId="10" fillId="0" borderId="0" xfId="1" applyFont="1" applyAlignment="1">
      <alignment horizontal="center"/>
    </xf>
    <xf numFmtId="0" fontId="10" fillId="0" borderId="6" xfId="1" applyFont="1" applyBorder="1" applyAlignment="1">
      <alignment horizontal="center"/>
    </xf>
    <xf numFmtId="6" fontId="11" fillId="0" borderId="0" xfId="2" applyFont="1" applyBorder="1" applyAlignment="1" applyProtection="1">
      <alignment horizontal="right" shrinkToFit="1"/>
    </xf>
    <xf numFmtId="6" fontId="11" fillId="0" borderId="6" xfId="2" applyFont="1" applyBorder="1" applyAlignment="1" applyProtection="1">
      <alignment horizontal="right" shrinkToFit="1"/>
    </xf>
    <xf numFmtId="0" fontId="11" fillId="0" borderId="0" xfId="1" applyFont="1" applyAlignment="1">
      <alignment horizontal="center"/>
    </xf>
    <xf numFmtId="0" fontId="11" fillId="0" borderId="6" xfId="1" applyFont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1" applyFont="1" applyAlignment="1" applyProtection="1">
      <alignment horizontal="center"/>
      <protection locked="0"/>
    </xf>
    <xf numFmtId="0" fontId="7" fillId="0" borderId="2" xfId="1" applyFont="1" applyBorder="1" applyAlignment="1" applyProtection="1">
      <alignment horizontal="center"/>
      <protection locked="0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12" fillId="3" borderId="72" xfId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183" fontId="9" fillId="0" borderId="74" xfId="0" applyNumberFormat="1" applyFont="1" applyBorder="1" applyAlignment="1">
      <alignment horizontal="center" vertical="center"/>
    </xf>
    <xf numFmtId="183" fontId="21" fillId="0" borderId="18" xfId="0" applyNumberFormat="1" applyFont="1" applyBorder="1" applyAlignment="1">
      <alignment horizontal="center" vertical="center"/>
    </xf>
    <xf numFmtId="183" fontId="21" fillId="0" borderId="73" xfId="0" applyNumberFormat="1" applyFont="1" applyBorder="1" applyAlignment="1">
      <alignment horizontal="center" vertical="center"/>
    </xf>
    <xf numFmtId="0" fontId="12" fillId="3" borderId="24" xfId="1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12" fillId="3" borderId="70" xfId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50" xfId="0" applyFont="1" applyFill="1" applyBorder="1" applyAlignment="1">
      <alignment horizontal="center" vertical="center"/>
    </xf>
    <xf numFmtId="184" fontId="9" fillId="0" borderId="24" xfId="1" applyNumberFormat="1" applyFont="1" applyBorder="1" applyAlignment="1" applyProtection="1">
      <alignment horizontal="left" vertical="center" shrinkToFit="1"/>
      <protection locked="0"/>
    </xf>
    <xf numFmtId="184" fontId="21" fillId="0" borderId="24" xfId="0" applyNumberFormat="1" applyFont="1" applyBorder="1" applyAlignment="1">
      <alignment horizontal="left" vertical="center" shrinkToFit="1"/>
    </xf>
    <xf numFmtId="184" fontId="21" fillId="0" borderId="21" xfId="0" applyNumberFormat="1" applyFont="1" applyBorder="1" applyAlignment="1">
      <alignment horizontal="left" vertical="center" shrinkToFit="1"/>
    </xf>
    <xf numFmtId="49" fontId="9" fillId="0" borderId="0" xfId="1" applyNumberFormat="1" applyFont="1" applyAlignment="1" applyProtection="1">
      <alignment horizontal="left" vertical="center" shrinkToFit="1"/>
      <protection locked="0"/>
    </xf>
    <xf numFmtId="0" fontId="21" fillId="0" borderId="0" xfId="0" applyFont="1" applyAlignment="1">
      <alignment horizontal="left" vertical="center" shrinkToFit="1"/>
    </xf>
    <xf numFmtId="0" fontId="21" fillId="0" borderId="5" xfId="0" applyFont="1" applyBorder="1" applyAlignment="1">
      <alignment horizontal="left" vertical="center" shrinkToFit="1"/>
    </xf>
    <xf numFmtId="49" fontId="9" fillId="0" borderId="2" xfId="1" applyNumberFormat="1" applyFont="1" applyBorder="1" applyAlignment="1" applyProtection="1">
      <alignment horizontal="left" vertical="center" shrinkToFit="1"/>
      <protection locked="0"/>
    </xf>
    <xf numFmtId="0" fontId="21" fillId="0" borderId="2" xfId="0" applyFont="1" applyBorder="1" applyAlignment="1">
      <alignment horizontal="left" vertical="center" shrinkToFit="1"/>
    </xf>
    <xf numFmtId="0" fontId="21" fillId="0" borderId="69" xfId="0" applyFont="1" applyBorder="1" applyAlignment="1">
      <alignment horizontal="left" vertical="center" shrinkToFit="1"/>
    </xf>
    <xf numFmtId="0" fontId="5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184" fontId="9" fillId="0" borderId="24" xfId="1" applyNumberFormat="1" applyFont="1" applyBorder="1" applyAlignment="1" applyProtection="1">
      <alignment horizontal="left" vertical="center"/>
      <protection locked="0"/>
    </xf>
    <xf numFmtId="184" fontId="21" fillId="0" borderId="24" xfId="0" applyNumberFormat="1" applyFont="1" applyBorder="1" applyAlignment="1">
      <alignment horizontal="left" vertical="center"/>
    </xf>
    <xf numFmtId="184" fontId="21" fillId="0" borderId="21" xfId="0" applyNumberFormat="1" applyFont="1" applyBorder="1" applyAlignment="1">
      <alignment horizontal="left" vertical="center"/>
    </xf>
    <xf numFmtId="0" fontId="14" fillId="3" borderId="28" xfId="1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 shrinkToFit="1"/>
    </xf>
    <xf numFmtId="0" fontId="16" fillId="3" borderId="7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49" fontId="9" fillId="0" borderId="7" xfId="1" applyNumberFormat="1" applyFont="1" applyBorder="1" applyAlignment="1" applyProtection="1">
      <alignment horizontal="left" vertical="center"/>
      <protection locked="0"/>
    </xf>
    <xf numFmtId="0" fontId="21" fillId="0" borderId="7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9" fontId="9" fillId="0" borderId="24" xfId="0" applyNumberFormat="1" applyFont="1" applyBorder="1" applyAlignment="1">
      <alignment horizontal="center" vertical="center" shrinkToFit="1"/>
    </xf>
    <xf numFmtId="179" fontId="9" fillId="0" borderId="24" xfId="0" applyNumberFormat="1" applyFont="1" applyBorder="1" applyAlignment="1">
      <alignment horizontal="center" vertical="center"/>
    </xf>
    <xf numFmtId="179" fontId="9" fillId="0" borderId="21" xfId="0" applyNumberFormat="1" applyFont="1" applyBorder="1" applyAlignment="1">
      <alignment horizontal="center" vertical="center"/>
    </xf>
    <xf numFmtId="38" fontId="14" fillId="2" borderId="35" xfId="5" applyFont="1" applyFill="1" applyBorder="1" applyAlignment="1" applyProtection="1">
      <alignment vertical="center"/>
    </xf>
    <xf numFmtId="38" fontId="14" fillId="2" borderId="7" xfId="5" applyFont="1" applyFill="1" applyBorder="1" applyAlignment="1" applyProtection="1">
      <alignment vertical="center"/>
    </xf>
    <xf numFmtId="38" fontId="14" fillId="2" borderId="12" xfId="5" applyFont="1" applyFill="1" applyBorder="1" applyAlignment="1" applyProtection="1">
      <alignment vertical="center"/>
    </xf>
    <xf numFmtId="38" fontId="14" fillId="2" borderId="2" xfId="5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3" borderId="19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5" fillId="3" borderId="2" xfId="0" applyFont="1" applyFill="1" applyBorder="1">
      <alignment vertical="center"/>
    </xf>
    <xf numFmtId="38" fontId="14" fillId="2" borderId="22" xfId="5" applyFont="1" applyFill="1" applyBorder="1" applyAlignment="1" applyProtection="1">
      <alignment vertical="center"/>
    </xf>
    <xf numFmtId="38" fontId="14" fillId="2" borderId="2" xfId="5" applyFont="1" applyFill="1" applyBorder="1" applyAlignment="1" applyProtection="1">
      <alignment vertical="center"/>
    </xf>
    <xf numFmtId="38" fontId="14" fillId="2" borderId="49" xfId="5" applyFont="1" applyFill="1" applyBorder="1" applyAlignment="1" applyProtection="1">
      <alignment vertical="center"/>
    </xf>
    <xf numFmtId="0" fontId="9" fillId="0" borderId="32" xfId="1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4" fillId="3" borderId="20" xfId="1" applyFont="1" applyFill="1" applyBorder="1" applyAlignment="1">
      <alignment horizontal="center" vertical="center"/>
    </xf>
    <xf numFmtId="0" fontId="15" fillId="3" borderId="13" xfId="0" applyFont="1" applyFill="1" applyBorder="1">
      <alignment vertical="center"/>
    </xf>
    <xf numFmtId="0" fontId="15" fillId="3" borderId="15" xfId="0" applyFont="1" applyFill="1" applyBorder="1">
      <alignment vertical="center"/>
    </xf>
    <xf numFmtId="0" fontId="15" fillId="3" borderId="36" xfId="0" applyFont="1" applyFill="1" applyBorder="1">
      <alignment vertical="center"/>
    </xf>
    <xf numFmtId="0" fontId="15" fillId="3" borderId="0" xfId="0" applyFont="1" applyFill="1">
      <alignment vertical="center"/>
    </xf>
    <xf numFmtId="0" fontId="15" fillId="3" borderId="14" xfId="0" applyFont="1" applyFill="1" applyBorder="1">
      <alignment vertical="center"/>
    </xf>
    <xf numFmtId="0" fontId="15" fillId="3" borderId="19" xfId="0" applyFont="1" applyFill="1" applyBorder="1">
      <alignment vertical="center"/>
    </xf>
    <xf numFmtId="0" fontId="15" fillId="3" borderId="50" xfId="0" applyFont="1" applyFill="1" applyBorder="1">
      <alignment vertical="center"/>
    </xf>
    <xf numFmtId="38" fontId="14" fillId="2" borderId="13" xfId="5" applyFont="1" applyFill="1" applyBorder="1" applyAlignment="1" applyProtection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14" fillId="3" borderId="11" xfId="1" applyFont="1" applyFill="1" applyBorder="1" applyAlignment="1">
      <alignment horizontal="center" vertical="center"/>
    </xf>
    <xf numFmtId="0" fontId="14" fillId="3" borderId="7" xfId="1" applyFont="1" applyFill="1" applyBorder="1" applyAlignment="1">
      <alignment horizontal="center" vertical="center"/>
    </xf>
    <xf numFmtId="0" fontId="15" fillId="3" borderId="31" xfId="0" applyFont="1" applyFill="1" applyBorder="1">
      <alignment vertical="center"/>
    </xf>
    <xf numFmtId="38" fontId="16" fillId="2" borderId="51" xfId="5" applyFont="1" applyFill="1" applyBorder="1" applyAlignment="1" applyProtection="1">
      <alignment horizontal="center" shrinkToFit="1"/>
    </xf>
    <xf numFmtId="0" fontId="16" fillId="2" borderId="8" xfId="0" applyFont="1" applyFill="1" applyBorder="1" applyAlignment="1">
      <alignment horizontal="center" shrinkToFit="1"/>
    </xf>
    <xf numFmtId="0" fontId="16" fillId="2" borderId="46" xfId="0" applyFont="1" applyFill="1" applyBorder="1" applyAlignment="1">
      <alignment horizontal="center" shrinkToFit="1"/>
    </xf>
    <xf numFmtId="0" fontId="14" fillId="0" borderId="0" xfId="1" applyFont="1">
      <alignment vertical="center"/>
    </xf>
    <xf numFmtId="178" fontId="9" fillId="0" borderId="10" xfId="1" applyNumberFormat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left" vertical="center" shrinkToFit="1"/>
    </xf>
    <xf numFmtId="0" fontId="9" fillId="0" borderId="7" xfId="1" applyFont="1" applyBorder="1" applyAlignment="1">
      <alignment horizontal="left" vertical="center" shrinkToFit="1"/>
    </xf>
    <xf numFmtId="0" fontId="9" fillId="0" borderId="12" xfId="1" applyFont="1" applyBorder="1" applyAlignment="1">
      <alignment horizontal="left" vertical="center" shrinkToFit="1"/>
    </xf>
    <xf numFmtId="182" fontId="9" fillId="0" borderId="11" xfId="3" applyNumberFormat="1" applyFont="1" applyFill="1" applyBorder="1" applyAlignment="1" applyProtection="1">
      <alignment horizontal="center" vertical="center" shrinkToFit="1"/>
    </xf>
    <xf numFmtId="182" fontId="9" fillId="0" borderId="7" xfId="3" applyNumberFormat="1" applyFont="1" applyFill="1" applyBorder="1" applyAlignment="1" applyProtection="1">
      <alignment horizontal="center" vertical="center" shrinkToFit="1"/>
    </xf>
    <xf numFmtId="182" fontId="9" fillId="0" borderId="12" xfId="3" applyNumberFormat="1" applyFont="1" applyFill="1" applyBorder="1" applyAlignment="1" applyProtection="1">
      <alignment horizontal="center" vertical="center" shrinkToFit="1"/>
    </xf>
    <xf numFmtId="176" fontId="9" fillId="0" borderId="10" xfId="1" applyNumberFormat="1" applyFont="1" applyBorder="1" applyAlignment="1">
      <alignment horizontal="center" vertical="center" shrinkToFit="1"/>
    </xf>
    <xf numFmtId="181" fontId="9" fillId="0" borderId="10" xfId="5" applyNumberFormat="1" applyFont="1" applyFill="1" applyBorder="1" applyAlignment="1" applyProtection="1">
      <alignment vertical="center" shrinkToFit="1"/>
    </xf>
    <xf numFmtId="9" fontId="9" fillId="0" borderId="11" xfId="4" applyFont="1" applyFill="1" applyBorder="1" applyAlignment="1" applyProtection="1">
      <alignment horizontal="center" vertical="center" shrinkToFit="1"/>
    </xf>
    <xf numFmtId="9" fontId="9" fillId="0" borderId="7" xfId="4" applyFont="1" applyFill="1" applyBorder="1" applyAlignment="1" applyProtection="1">
      <alignment horizontal="center" vertical="center" shrinkToFit="1"/>
    </xf>
    <xf numFmtId="38" fontId="9" fillId="0" borderId="11" xfId="3" applyFont="1" applyFill="1" applyBorder="1" applyAlignment="1" applyProtection="1">
      <alignment horizontal="left" vertical="center" shrinkToFit="1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182" fontId="9" fillId="0" borderId="11" xfId="1" applyNumberFormat="1" applyFont="1" applyBorder="1" applyAlignment="1">
      <alignment horizontal="center" vertical="center" shrinkToFit="1"/>
    </xf>
    <xf numFmtId="182" fontId="9" fillId="0" borderId="7" xfId="1" applyNumberFormat="1" applyFont="1" applyBorder="1" applyAlignment="1">
      <alignment horizontal="center" vertical="center" shrinkToFit="1"/>
    </xf>
    <xf numFmtId="182" fontId="9" fillId="0" borderId="12" xfId="1" applyNumberFormat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left" shrinkToFit="1"/>
    </xf>
    <xf numFmtId="0" fontId="9" fillId="0" borderId="7" xfId="1" applyFont="1" applyBorder="1" applyAlignment="1">
      <alignment horizontal="left" shrinkToFit="1"/>
    </xf>
    <xf numFmtId="0" fontId="9" fillId="0" borderId="12" xfId="1" applyFont="1" applyBorder="1" applyAlignment="1">
      <alignment horizontal="left" shrinkToFit="1"/>
    </xf>
    <xf numFmtId="176" fontId="9" fillId="0" borderId="10" xfId="1" applyNumberFormat="1" applyFont="1" applyBorder="1" applyAlignment="1">
      <alignment horizontal="center" shrinkToFit="1"/>
    </xf>
    <xf numFmtId="0" fontId="17" fillId="3" borderId="52" xfId="1" applyFont="1" applyFill="1" applyBorder="1" applyAlignment="1">
      <alignment horizontal="center" vertical="center" shrinkToFit="1"/>
    </xf>
    <xf numFmtId="0" fontId="5" fillId="3" borderId="53" xfId="0" applyFont="1" applyFill="1" applyBorder="1" applyAlignment="1">
      <alignment vertical="center" shrinkToFit="1"/>
    </xf>
    <xf numFmtId="181" fontId="17" fillId="0" borderId="52" xfId="3" applyNumberFormat="1" applyFont="1" applyFill="1" applyBorder="1" applyAlignment="1" applyProtection="1">
      <alignment horizontal="right" vertical="center" shrinkToFit="1"/>
    </xf>
    <xf numFmtId="181" fontId="5" fillId="0" borderId="53" xfId="0" applyNumberFormat="1" applyFont="1" applyBorder="1" applyAlignment="1">
      <alignment vertical="center" shrinkToFit="1"/>
    </xf>
    <xf numFmtId="181" fontId="5" fillId="0" borderId="54" xfId="0" applyNumberFormat="1" applyFont="1" applyBorder="1" applyAlignment="1">
      <alignment vertical="center" shrinkToFit="1"/>
    </xf>
    <xf numFmtId="181" fontId="17" fillId="0" borderId="53" xfId="1" applyNumberFormat="1" applyFont="1" applyBorder="1" applyAlignment="1">
      <alignment horizontal="right" vertical="center" shrinkToFit="1"/>
    </xf>
    <xf numFmtId="0" fontId="17" fillId="4" borderId="64" xfId="1" applyFont="1" applyFill="1" applyBorder="1" applyAlignment="1">
      <alignment horizontal="center" vertical="center" shrinkToFit="1"/>
    </xf>
    <xf numFmtId="0" fontId="13" fillId="4" borderId="65" xfId="0" applyFont="1" applyFill="1" applyBorder="1" applyAlignment="1">
      <alignment vertical="center" shrinkToFit="1"/>
    </xf>
    <xf numFmtId="181" fontId="19" fillId="0" borderId="64" xfId="3" applyNumberFormat="1" applyFont="1" applyFill="1" applyBorder="1" applyAlignment="1" applyProtection="1">
      <alignment horizontal="right" vertical="center" shrinkToFit="1"/>
    </xf>
    <xf numFmtId="181" fontId="5" fillId="0" borderId="65" xfId="0" applyNumberFormat="1" applyFont="1" applyBorder="1" applyAlignment="1">
      <alignment vertical="center" shrinkToFit="1"/>
    </xf>
    <xf numFmtId="181" fontId="5" fillId="0" borderId="66" xfId="0" applyNumberFormat="1" applyFont="1" applyBorder="1" applyAlignment="1">
      <alignment vertical="center" shrinkToFit="1"/>
    </xf>
    <xf numFmtId="181" fontId="19" fillId="0" borderId="67" xfId="3" applyNumberFormat="1" applyFont="1" applyFill="1" applyBorder="1" applyAlignment="1" applyProtection="1">
      <alignment horizontal="right" vertical="center" shrinkToFit="1"/>
    </xf>
    <xf numFmtId="181" fontId="5" fillId="0" borderId="67" xfId="0" applyNumberFormat="1" applyFont="1" applyBorder="1" applyAlignment="1">
      <alignment vertical="center" shrinkToFit="1"/>
    </xf>
    <xf numFmtId="181" fontId="5" fillId="0" borderId="68" xfId="0" applyNumberFormat="1" applyFont="1" applyBorder="1" applyAlignment="1">
      <alignment vertical="center" shrinkToFit="1"/>
    </xf>
    <xf numFmtId="181" fontId="19" fillId="0" borderId="65" xfId="3" applyNumberFormat="1" applyFont="1" applyFill="1" applyBorder="1" applyAlignment="1" applyProtection="1">
      <alignment horizontal="right" vertical="center" shrinkToFit="1"/>
    </xf>
    <xf numFmtId="9" fontId="17" fillId="4" borderId="62" xfId="1" applyNumberFormat="1" applyFont="1" applyFill="1" applyBorder="1" applyAlignment="1">
      <alignment horizontal="center" vertical="center" shrinkToFit="1"/>
    </xf>
    <xf numFmtId="0" fontId="13" fillId="4" borderId="13" xfId="0" applyFont="1" applyFill="1" applyBorder="1" applyAlignment="1">
      <alignment vertical="center" shrinkToFit="1"/>
    </xf>
    <xf numFmtId="0" fontId="13" fillId="4" borderId="47" xfId="0" applyFont="1" applyFill="1" applyBorder="1" applyAlignment="1">
      <alignment vertical="center" shrinkToFit="1"/>
    </xf>
    <xf numFmtId="181" fontId="19" fillId="0" borderId="20" xfId="3" applyNumberFormat="1" applyFont="1" applyFill="1" applyBorder="1" applyAlignment="1" applyProtection="1">
      <alignment horizontal="right" vertical="center" shrinkToFit="1"/>
    </xf>
    <xf numFmtId="181" fontId="5" fillId="0" borderId="13" xfId="0" applyNumberFormat="1" applyFont="1" applyBorder="1" applyAlignment="1">
      <alignment vertical="center" shrinkToFit="1"/>
    </xf>
    <xf numFmtId="181" fontId="5" fillId="0" borderId="47" xfId="0" applyNumberFormat="1" applyFont="1" applyBorder="1" applyAlignment="1">
      <alignment vertical="center" shrinkToFit="1"/>
    </xf>
    <xf numFmtId="181" fontId="5" fillId="0" borderId="63" xfId="0" applyNumberFormat="1" applyFont="1" applyBorder="1" applyAlignment="1">
      <alignment vertical="center" shrinkToFit="1"/>
    </xf>
    <xf numFmtId="9" fontId="17" fillId="4" borderId="60" xfId="1" applyNumberFormat="1" applyFont="1" applyFill="1" applyBorder="1" applyAlignment="1">
      <alignment horizontal="center" vertical="center" shrinkToFit="1"/>
    </xf>
    <xf numFmtId="181" fontId="5" fillId="0" borderId="61" xfId="0" applyNumberFormat="1" applyFont="1" applyBorder="1" applyAlignment="1">
      <alignment vertical="center" shrinkToFit="1"/>
    </xf>
    <xf numFmtId="38" fontId="18" fillId="0" borderId="55" xfId="3" applyFont="1" applyFill="1" applyBorder="1" applyAlignment="1" applyProtection="1">
      <alignment horizontal="center" vertical="center" shrinkToFit="1"/>
    </xf>
    <xf numFmtId="0" fontId="5" fillId="0" borderId="56" xfId="0" applyFont="1" applyBorder="1" applyAlignment="1">
      <alignment vertical="center" shrinkToFit="1"/>
    </xf>
    <xf numFmtId="0" fontId="5" fillId="0" borderId="57" xfId="0" applyFont="1" applyBorder="1" applyAlignment="1">
      <alignment vertical="center" shrinkToFit="1"/>
    </xf>
    <xf numFmtId="38" fontId="17" fillId="3" borderId="58" xfId="3" applyFont="1" applyFill="1" applyBorder="1" applyAlignment="1" applyProtection="1">
      <alignment horizontal="center" vertical="center" shrinkToFit="1"/>
    </xf>
    <xf numFmtId="0" fontId="5" fillId="3" borderId="56" xfId="0" applyFont="1" applyFill="1" applyBorder="1" applyAlignment="1">
      <alignment vertical="center" shrinkToFit="1"/>
    </xf>
    <xf numFmtId="0" fontId="5" fillId="3" borderId="57" xfId="0" applyFont="1" applyFill="1" applyBorder="1" applyAlignment="1">
      <alignment vertical="center" shrinkToFit="1"/>
    </xf>
    <xf numFmtId="0" fontId="5" fillId="3" borderId="59" xfId="0" applyFont="1" applyFill="1" applyBorder="1" applyAlignment="1">
      <alignment vertical="center" shrinkToFit="1"/>
    </xf>
    <xf numFmtId="0" fontId="9" fillId="0" borderId="35" xfId="1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38" fontId="9" fillId="0" borderId="35" xfId="5" applyFont="1" applyBorder="1" applyAlignment="1" applyProtection="1">
      <alignment vertical="center"/>
    </xf>
    <xf numFmtId="38" fontId="9" fillId="0" borderId="7" xfId="5" applyFont="1" applyBorder="1" applyAlignment="1" applyProtection="1">
      <alignment vertical="center"/>
    </xf>
    <xf numFmtId="38" fontId="9" fillId="0" borderId="12" xfId="5" applyFont="1" applyBorder="1" applyAlignment="1" applyProtection="1">
      <alignment vertical="center"/>
    </xf>
    <xf numFmtId="38" fontId="9" fillId="0" borderId="2" xfId="5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9" fillId="0" borderId="22" xfId="5" applyFont="1" applyBorder="1" applyAlignment="1" applyProtection="1">
      <alignment vertical="center"/>
    </xf>
    <xf numFmtId="38" fontId="9" fillId="0" borderId="2" xfId="5" applyFont="1" applyBorder="1" applyAlignment="1" applyProtection="1">
      <alignment vertical="center"/>
    </xf>
    <xf numFmtId="38" fontId="9" fillId="0" borderId="49" xfId="5" applyFont="1" applyBorder="1" applyAlignment="1" applyProtection="1">
      <alignment vertical="center"/>
    </xf>
    <xf numFmtId="38" fontId="9" fillId="0" borderId="13" xfId="5" applyFont="1" applyFill="1" applyBorder="1" applyAlignment="1" applyProtection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38" fontId="18" fillId="0" borderId="11" xfId="3" applyFont="1" applyFill="1" applyBorder="1" applyAlignment="1" applyProtection="1">
      <alignment horizontal="center" vertical="center" shrinkToFit="1"/>
    </xf>
  </cellXfs>
  <cellStyles count="6">
    <cellStyle name="パーセント 2" xfId="4" xr:uid="{12F33016-5BB9-4219-9DD8-5F01F16372C3}"/>
    <cellStyle name="桁区切り" xfId="5" builtinId="6"/>
    <cellStyle name="桁区切り 2" xfId="3" xr:uid="{56A28964-44C3-4740-AA0D-E1E00B71AA72}"/>
    <cellStyle name="通貨 2" xfId="2" xr:uid="{15207451-7B92-4554-BCEF-EF56AFC055EB}"/>
    <cellStyle name="標準" xfId="0" builtinId="0"/>
    <cellStyle name="標準 2" xfId="1" xr:uid="{BBAA5DF4-35F2-4A98-BE67-ADF58AE9EEA8}"/>
  </cellStyles>
  <dxfs count="12">
    <dxf>
      <numFmt numFmtId="185" formatCode="#,##0_ ;&quot;▲ &quot;#,##0_ ;&quot;&quot;"/>
    </dxf>
    <dxf>
      <numFmt numFmtId="185" formatCode="#,##0_ ;&quot;▲ &quot;#,##0_ ;&quot;&quot;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numFmt numFmtId="185" formatCode="#,##0_ ;&quot;▲ &quot;#,##0_ ;&quot;&quot;"/>
    </dxf>
    <dxf>
      <numFmt numFmtId="185" formatCode="#,##0_ ;&quot;▲ &quot;#,##0_ ;&quot;&quot;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numFmt numFmtId="185" formatCode="#,##0_ ;&quot;▲ &quot;#,##0_ ;&quot;&quot;"/>
    </dxf>
    <dxf>
      <numFmt numFmtId="185" formatCode="#,##0_ ;&quot;▲ &quot;#,##0_ ;&quot;&quot;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61F2-408A-470C-9925-94A52CD8E9E7}">
  <sheetPr>
    <pageSetUpPr fitToPage="1"/>
  </sheetPr>
  <dimension ref="A1:AM51"/>
  <sheetViews>
    <sheetView tabSelected="1" zoomScaleNormal="100" workbookViewId="0">
      <selection activeCell="AW9" sqref="AW9"/>
    </sheetView>
  </sheetViews>
  <sheetFormatPr defaultColWidth="9" defaultRowHeight="19.5" customHeight="1"/>
  <cols>
    <col min="1" max="69" width="2.59765625" style="4" customWidth="1"/>
    <col min="70" max="16384" width="9" style="4"/>
  </cols>
  <sheetData>
    <row r="1" spans="1:39" ht="19.5" customHeight="1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</row>
    <row r="2" spans="1:39" ht="19.5" customHeight="1" thickBot="1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</row>
    <row r="3" spans="1:39" ht="19.5" customHeight="1" thickBot="1">
      <c r="A3" s="5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8" t="s">
        <v>2</v>
      </c>
      <c r="N3" s="198"/>
      <c r="O3" s="198"/>
      <c r="P3" s="5"/>
      <c r="Q3" s="5"/>
      <c r="R3" s="5"/>
      <c r="S3" s="5"/>
      <c r="T3" s="5"/>
      <c r="U3" s="5"/>
      <c r="V3" s="6"/>
      <c r="W3" s="6"/>
      <c r="X3" s="6"/>
      <c r="Y3" s="6"/>
      <c r="Z3" s="6"/>
      <c r="AA3" s="201" t="s">
        <v>67</v>
      </c>
      <c r="AB3" s="202"/>
      <c r="AC3" s="202"/>
      <c r="AD3" s="202"/>
      <c r="AE3" s="203"/>
      <c r="AF3" s="204"/>
      <c r="AG3" s="204"/>
      <c r="AH3" s="204"/>
      <c r="AI3" s="204"/>
      <c r="AJ3" s="204"/>
      <c r="AK3" s="204"/>
      <c r="AL3" s="205"/>
    </row>
    <row r="4" spans="1:39" ht="19.5" customHeight="1" thickBot="1">
      <c r="A4" s="5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9"/>
      <c r="N4" s="199"/>
      <c r="O4" s="199"/>
      <c r="P4" s="5"/>
      <c r="Q4" s="5"/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9" ht="19.5" customHeight="1">
      <c r="A5" s="5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200"/>
      <c r="N5" s="200"/>
      <c r="O5" s="200"/>
      <c r="P5" s="5"/>
      <c r="Q5" s="5"/>
      <c r="R5" s="5"/>
      <c r="S5" s="6"/>
      <c r="T5" s="6"/>
      <c r="U5" s="6"/>
      <c r="V5" s="177" t="s">
        <v>62</v>
      </c>
      <c r="W5" s="206"/>
      <c r="X5" s="207"/>
      <c r="Y5" s="214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6"/>
    </row>
    <row r="6" spans="1:39" ht="19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08" t="s">
        <v>63</v>
      </c>
      <c r="W6" s="209"/>
      <c r="X6" s="210"/>
      <c r="Y6" s="217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9"/>
      <c r="AM6" s="7"/>
    </row>
    <row r="7" spans="1:39" ht="19.5" customHeight="1">
      <c r="A7" s="189" t="s">
        <v>3</v>
      </c>
      <c r="B7" s="189"/>
      <c r="C7" s="189"/>
      <c r="D7" s="189"/>
      <c r="E7" s="189"/>
      <c r="F7" s="191">
        <f>$O$48</f>
        <v>0</v>
      </c>
      <c r="G7" s="191"/>
      <c r="H7" s="191"/>
      <c r="I7" s="191"/>
      <c r="J7" s="191"/>
      <c r="K7" s="191"/>
      <c r="L7" s="191"/>
      <c r="M7" s="191"/>
      <c r="N7" s="191"/>
      <c r="O7" s="191"/>
      <c r="P7" s="193" t="str">
        <f>IF(F7="","","－")</f>
        <v>－</v>
      </c>
      <c r="Q7" s="189" t="s">
        <v>4</v>
      </c>
      <c r="R7" s="189"/>
      <c r="S7" s="189"/>
      <c r="T7" s="9"/>
      <c r="U7" s="9"/>
      <c r="V7" s="211"/>
      <c r="W7" s="212"/>
      <c r="X7" s="213"/>
      <c r="Y7" s="220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2"/>
    </row>
    <row r="8" spans="1:39" ht="26.25" customHeight="1" thickBot="1">
      <c r="A8" s="190"/>
      <c r="B8" s="190"/>
      <c r="C8" s="190"/>
      <c r="D8" s="190"/>
      <c r="E8" s="190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4"/>
      <c r="Q8" s="190"/>
      <c r="R8" s="190"/>
      <c r="S8" s="190"/>
      <c r="T8" s="10"/>
      <c r="U8" s="9"/>
      <c r="V8" s="158" t="s">
        <v>64</v>
      </c>
      <c r="W8" s="159"/>
      <c r="X8" s="160"/>
      <c r="Y8" s="161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3"/>
    </row>
    <row r="9" spans="1:39" ht="19.5" customHeight="1" thickTop="1" thickBot="1">
      <c r="A9" s="8"/>
      <c r="C9" s="8"/>
      <c r="D9" s="8"/>
      <c r="E9" s="8"/>
      <c r="F9" s="49"/>
      <c r="G9" s="49"/>
      <c r="H9" s="49"/>
      <c r="I9" s="49"/>
      <c r="J9" s="49"/>
      <c r="K9" s="49"/>
      <c r="L9" s="49"/>
      <c r="M9" s="49"/>
      <c r="N9" s="49"/>
      <c r="O9" s="49"/>
      <c r="P9" s="8"/>
      <c r="Q9" s="8"/>
      <c r="R9" s="8"/>
      <c r="S9" s="8"/>
      <c r="T9" s="9"/>
      <c r="U9" s="9"/>
      <c r="V9" s="158" t="s">
        <v>66</v>
      </c>
      <c r="W9" s="159"/>
      <c r="X9" s="160"/>
      <c r="Y9" s="161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3"/>
    </row>
    <row r="10" spans="1:39" ht="19.5" customHeight="1" thickBot="1">
      <c r="A10" s="177" t="s">
        <v>5</v>
      </c>
      <c r="B10" s="178"/>
      <c r="C10" s="178"/>
      <c r="D10" s="178"/>
      <c r="E10" s="179"/>
      <c r="F10" s="180"/>
      <c r="G10" s="181"/>
      <c r="H10" s="181"/>
      <c r="I10" s="181"/>
      <c r="J10" s="182"/>
      <c r="K10" s="183" t="s">
        <v>6</v>
      </c>
      <c r="L10" s="184"/>
      <c r="M10" s="184"/>
      <c r="N10" s="184"/>
      <c r="O10" s="185"/>
      <c r="P10" s="186"/>
      <c r="Q10" s="187"/>
      <c r="R10" s="187"/>
      <c r="S10" s="187"/>
      <c r="T10" s="188"/>
      <c r="U10" s="12"/>
      <c r="V10" s="151" t="s">
        <v>65</v>
      </c>
      <c r="W10" s="152"/>
      <c r="X10" s="153"/>
      <c r="Y10" s="56" t="s">
        <v>61</v>
      </c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5"/>
    </row>
    <row r="11" spans="1:39" ht="19.5" customHeight="1" thickBot="1">
      <c r="A11" s="158" t="s">
        <v>7</v>
      </c>
      <c r="B11" s="166"/>
      <c r="C11" s="166"/>
      <c r="D11" s="166"/>
      <c r="E11" s="167"/>
      <c r="F11" s="168"/>
      <c r="G11" s="169"/>
      <c r="H11" s="169"/>
      <c r="I11" s="169"/>
      <c r="J11" s="170"/>
      <c r="K11" s="171" t="s">
        <v>8</v>
      </c>
      <c r="L11" s="172"/>
      <c r="M11" s="172"/>
      <c r="N11" s="172"/>
      <c r="O11" s="173"/>
      <c r="P11" s="174"/>
      <c r="Q11" s="175"/>
      <c r="R11" s="175"/>
      <c r="S11" s="175"/>
      <c r="T11" s="176"/>
      <c r="U11" s="13"/>
      <c r="V11" s="14"/>
      <c r="W11" s="14"/>
      <c r="X11" s="14"/>
      <c r="Y11" s="14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9" ht="19.5" customHeight="1">
      <c r="A12" s="115" t="s">
        <v>9</v>
      </c>
      <c r="B12" s="116"/>
      <c r="C12" s="116"/>
      <c r="D12" s="116"/>
      <c r="E12" s="116"/>
      <c r="F12" s="117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9"/>
    </row>
    <row r="13" spans="1:39" ht="19.5" customHeight="1">
      <c r="A13" s="16"/>
      <c r="B13" s="16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9" ht="19.5" customHeight="1">
      <c r="A14" s="150" t="s">
        <v>10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</row>
    <row r="15" spans="1:39" ht="19.5" customHeight="1">
      <c r="A15" s="150" t="s">
        <v>11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</row>
    <row r="16" spans="1:39" ht="19.5" customHeight="1">
      <c r="A16" s="120" t="s">
        <v>12</v>
      </c>
      <c r="B16" s="121"/>
      <c r="C16" s="121"/>
      <c r="D16" s="121"/>
      <c r="E16" s="122"/>
      <c r="F16" s="129" t="s">
        <v>13</v>
      </c>
      <c r="G16" s="130"/>
      <c r="H16" s="130"/>
      <c r="I16" s="130"/>
      <c r="J16" s="131"/>
      <c r="K16" s="139" t="s">
        <v>14</v>
      </c>
      <c r="L16" s="140"/>
      <c r="M16" s="140"/>
      <c r="N16" s="140"/>
      <c r="O16" s="141"/>
      <c r="P16" s="142"/>
      <c r="Q16" s="142"/>
      <c r="R16" s="142"/>
      <c r="S16" s="142"/>
      <c r="T16" s="142"/>
      <c r="U16" s="1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</row>
    <row r="17" spans="1:38" ht="19.5" customHeight="1">
      <c r="A17" s="123"/>
      <c r="B17" s="124"/>
      <c r="C17" s="124"/>
      <c r="D17" s="124"/>
      <c r="E17" s="125"/>
      <c r="F17" s="132"/>
      <c r="G17" s="132"/>
      <c r="H17" s="132"/>
      <c r="I17" s="132"/>
      <c r="J17" s="133"/>
      <c r="K17" s="139" t="s">
        <v>15</v>
      </c>
      <c r="L17" s="140"/>
      <c r="M17" s="140"/>
      <c r="N17" s="140"/>
      <c r="O17" s="141"/>
      <c r="P17" s="142"/>
      <c r="Q17" s="142"/>
      <c r="R17" s="142"/>
      <c r="S17" s="142"/>
      <c r="T17" s="142"/>
      <c r="U17" s="1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ht="19.5" customHeight="1">
      <c r="A18" s="123"/>
      <c r="B18" s="124"/>
      <c r="C18" s="124"/>
      <c r="D18" s="124"/>
      <c r="E18" s="125"/>
      <c r="F18" s="134" t="s">
        <v>16</v>
      </c>
      <c r="G18" s="135"/>
      <c r="H18" s="135"/>
      <c r="I18" s="135"/>
      <c r="J18" s="136"/>
      <c r="K18" s="139" t="s">
        <v>17</v>
      </c>
      <c r="L18" s="140"/>
      <c r="M18" s="140"/>
      <c r="N18" s="140"/>
      <c r="O18" s="141"/>
      <c r="P18" s="144"/>
      <c r="Q18" s="142"/>
      <c r="R18" s="142"/>
      <c r="S18" s="142"/>
      <c r="T18" s="142"/>
      <c r="U18" s="1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</row>
    <row r="19" spans="1:38" ht="19.5" customHeight="1">
      <c r="A19" s="126"/>
      <c r="B19" s="127"/>
      <c r="C19" s="127"/>
      <c r="D19" s="127"/>
      <c r="E19" s="128"/>
      <c r="F19" s="44" t="s">
        <v>18</v>
      </c>
      <c r="G19" s="137">
        <v>1</v>
      </c>
      <c r="H19" s="138"/>
      <c r="I19" s="138"/>
      <c r="J19" s="45" t="s">
        <v>19</v>
      </c>
      <c r="K19" s="145" t="s">
        <v>20</v>
      </c>
      <c r="L19" s="146"/>
      <c r="M19" s="146"/>
      <c r="N19" s="146"/>
      <c r="O19" s="127"/>
      <c r="P19" s="147">
        <f>P16-(P17+P18)</f>
        <v>0</v>
      </c>
      <c r="Q19" s="148"/>
      <c r="R19" s="148"/>
      <c r="S19" s="148"/>
      <c r="T19" s="148"/>
      <c r="U19" s="149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</row>
    <row r="20" spans="1:38" ht="19.5" customHeight="1">
      <c r="A20" s="21"/>
      <c r="B20" s="21"/>
      <c r="C20" s="21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9.5" customHeight="1">
      <c r="A21" s="111" t="s">
        <v>21</v>
      </c>
      <c r="B21" s="111"/>
      <c r="C21" s="111"/>
      <c r="D21" s="112" t="s">
        <v>22</v>
      </c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4"/>
      <c r="Q21" s="112" t="s">
        <v>23</v>
      </c>
      <c r="R21" s="113"/>
      <c r="S21" s="114"/>
      <c r="T21" s="111" t="s">
        <v>24</v>
      </c>
      <c r="U21" s="111"/>
      <c r="V21" s="111" t="s">
        <v>25</v>
      </c>
      <c r="W21" s="111"/>
      <c r="X21" s="111"/>
      <c r="Y21" s="111"/>
      <c r="Z21" s="112" t="s">
        <v>26</v>
      </c>
      <c r="AA21" s="113"/>
      <c r="AB21" s="154"/>
      <c r="AC21" s="112" t="s">
        <v>27</v>
      </c>
      <c r="AD21" s="155"/>
      <c r="AE21" s="155"/>
      <c r="AF21" s="155"/>
      <c r="AG21" s="156"/>
      <c r="AH21" s="112" t="s">
        <v>28</v>
      </c>
      <c r="AI21" s="157"/>
      <c r="AJ21" s="157"/>
      <c r="AK21" s="157"/>
      <c r="AL21" s="156"/>
    </row>
    <row r="22" spans="1:38" ht="19.5" customHeight="1">
      <c r="A22" s="92"/>
      <c r="B22" s="92"/>
      <c r="C22" s="92"/>
      <c r="D22" s="104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6"/>
      <c r="Q22" s="108"/>
      <c r="R22" s="109"/>
      <c r="S22" s="110"/>
      <c r="T22" s="107"/>
      <c r="U22" s="107"/>
      <c r="V22" s="100"/>
      <c r="W22" s="100"/>
      <c r="X22" s="100"/>
      <c r="Y22" s="100"/>
      <c r="Z22" s="101"/>
      <c r="AA22" s="102"/>
      <c r="AB22" s="103"/>
      <c r="AC22" s="80"/>
      <c r="AD22" s="81"/>
      <c r="AE22" s="81"/>
      <c r="AF22" s="81"/>
      <c r="AG22" s="82"/>
      <c r="AH22" s="89"/>
      <c r="AI22" s="90"/>
      <c r="AJ22" s="90"/>
      <c r="AK22" s="90"/>
      <c r="AL22" s="91"/>
    </row>
    <row r="23" spans="1:38" ht="19.5" customHeight="1">
      <c r="A23" s="92"/>
      <c r="B23" s="92"/>
      <c r="C23" s="92"/>
      <c r="D23" s="104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6"/>
      <c r="Q23" s="108"/>
      <c r="R23" s="109"/>
      <c r="S23" s="110"/>
      <c r="T23" s="107"/>
      <c r="U23" s="107"/>
      <c r="V23" s="100"/>
      <c r="W23" s="100"/>
      <c r="X23" s="100"/>
      <c r="Y23" s="100"/>
      <c r="Z23" s="101"/>
      <c r="AA23" s="102"/>
      <c r="AB23" s="103"/>
      <c r="AC23" s="80">
        <f t="shared" ref="AC23:AC41" si="0">Q23*V23</f>
        <v>0</v>
      </c>
      <c r="AD23" s="81"/>
      <c r="AE23" s="81"/>
      <c r="AF23" s="81"/>
      <c r="AG23" s="82"/>
      <c r="AH23" s="89"/>
      <c r="AI23" s="90"/>
      <c r="AJ23" s="90"/>
      <c r="AK23" s="90"/>
      <c r="AL23" s="91"/>
    </row>
    <row r="24" spans="1:38" ht="19.5" customHeight="1">
      <c r="A24" s="92"/>
      <c r="B24" s="92"/>
      <c r="C24" s="92"/>
      <c r="D24" s="104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6"/>
      <c r="Q24" s="108"/>
      <c r="R24" s="109"/>
      <c r="S24" s="110"/>
      <c r="T24" s="107"/>
      <c r="U24" s="107"/>
      <c r="V24" s="100"/>
      <c r="W24" s="100"/>
      <c r="X24" s="100"/>
      <c r="Y24" s="100"/>
      <c r="Z24" s="101"/>
      <c r="AA24" s="102"/>
      <c r="AB24" s="103"/>
      <c r="AC24" s="80">
        <f t="shared" si="0"/>
        <v>0</v>
      </c>
      <c r="AD24" s="81"/>
      <c r="AE24" s="81"/>
      <c r="AF24" s="81"/>
      <c r="AG24" s="82"/>
      <c r="AH24" s="89"/>
      <c r="AI24" s="90"/>
      <c r="AJ24" s="90"/>
      <c r="AK24" s="90"/>
      <c r="AL24" s="91"/>
    </row>
    <row r="25" spans="1:38" ht="19.5" customHeight="1">
      <c r="A25" s="92"/>
      <c r="B25" s="92"/>
      <c r="C25" s="92"/>
      <c r="D25" s="104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6"/>
      <c r="Q25" s="108"/>
      <c r="R25" s="109"/>
      <c r="S25" s="110"/>
      <c r="T25" s="107"/>
      <c r="U25" s="107"/>
      <c r="V25" s="100"/>
      <c r="W25" s="100"/>
      <c r="X25" s="100"/>
      <c r="Y25" s="100"/>
      <c r="Z25" s="101"/>
      <c r="AA25" s="102"/>
      <c r="AB25" s="103"/>
      <c r="AC25" s="80">
        <f t="shared" si="0"/>
        <v>0</v>
      </c>
      <c r="AD25" s="81"/>
      <c r="AE25" s="81"/>
      <c r="AF25" s="81"/>
      <c r="AG25" s="82"/>
      <c r="AH25" s="89"/>
      <c r="AI25" s="90"/>
      <c r="AJ25" s="90"/>
      <c r="AK25" s="90"/>
      <c r="AL25" s="91"/>
    </row>
    <row r="26" spans="1:38" ht="19.5" customHeight="1">
      <c r="A26" s="92"/>
      <c r="B26" s="92"/>
      <c r="C26" s="92"/>
      <c r="D26" s="104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6"/>
      <c r="Q26" s="108"/>
      <c r="R26" s="109"/>
      <c r="S26" s="110"/>
      <c r="T26" s="107"/>
      <c r="U26" s="107"/>
      <c r="V26" s="100"/>
      <c r="W26" s="100"/>
      <c r="X26" s="100"/>
      <c r="Y26" s="100"/>
      <c r="Z26" s="101"/>
      <c r="AA26" s="102"/>
      <c r="AB26" s="103"/>
      <c r="AC26" s="80">
        <f t="shared" si="0"/>
        <v>0</v>
      </c>
      <c r="AD26" s="81"/>
      <c r="AE26" s="81"/>
      <c r="AF26" s="81"/>
      <c r="AG26" s="82"/>
      <c r="AH26" s="89"/>
      <c r="AI26" s="90"/>
      <c r="AJ26" s="90"/>
      <c r="AK26" s="90"/>
      <c r="AL26" s="91"/>
    </row>
    <row r="27" spans="1:38" ht="19.5" customHeight="1">
      <c r="A27" s="92"/>
      <c r="B27" s="92"/>
      <c r="C27" s="92"/>
      <c r="D27" s="104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6"/>
      <c r="Q27" s="108"/>
      <c r="R27" s="109"/>
      <c r="S27" s="110"/>
      <c r="T27" s="107"/>
      <c r="U27" s="107"/>
      <c r="V27" s="100"/>
      <c r="W27" s="100"/>
      <c r="X27" s="100"/>
      <c r="Y27" s="100"/>
      <c r="Z27" s="101"/>
      <c r="AA27" s="102"/>
      <c r="AB27" s="103"/>
      <c r="AC27" s="80">
        <f t="shared" si="0"/>
        <v>0</v>
      </c>
      <c r="AD27" s="81"/>
      <c r="AE27" s="81"/>
      <c r="AF27" s="81"/>
      <c r="AG27" s="82"/>
      <c r="AH27" s="89"/>
      <c r="AI27" s="90"/>
      <c r="AJ27" s="90"/>
      <c r="AK27" s="90"/>
      <c r="AL27" s="91"/>
    </row>
    <row r="28" spans="1:38" ht="19.5" customHeight="1">
      <c r="A28" s="92"/>
      <c r="B28" s="92"/>
      <c r="C28" s="92"/>
      <c r="D28" s="104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6"/>
      <c r="Q28" s="108"/>
      <c r="R28" s="109"/>
      <c r="S28" s="110"/>
      <c r="T28" s="107"/>
      <c r="U28" s="107"/>
      <c r="V28" s="100"/>
      <c r="W28" s="100"/>
      <c r="X28" s="100"/>
      <c r="Y28" s="100"/>
      <c r="Z28" s="101"/>
      <c r="AA28" s="102"/>
      <c r="AB28" s="103"/>
      <c r="AC28" s="80">
        <f t="shared" si="0"/>
        <v>0</v>
      </c>
      <c r="AD28" s="81"/>
      <c r="AE28" s="81"/>
      <c r="AF28" s="81"/>
      <c r="AG28" s="82"/>
      <c r="AH28" s="89"/>
      <c r="AI28" s="90"/>
      <c r="AJ28" s="90"/>
      <c r="AK28" s="90"/>
      <c r="AL28" s="91"/>
    </row>
    <row r="29" spans="1:38" ht="19.5" customHeight="1">
      <c r="A29" s="92"/>
      <c r="B29" s="92"/>
      <c r="C29" s="92"/>
      <c r="D29" s="104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6"/>
      <c r="Q29" s="108"/>
      <c r="R29" s="109"/>
      <c r="S29" s="110"/>
      <c r="T29" s="107"/>
      <c r="U29" s="107"/>
      <c r="V29" s="100"/>
      <c r="W29" s="100"/>
      <c r="X29" s="100"/>
      <c r="Y29" s="100"/>
      <c r="Z29" s="101"/>
      <c r="AA29" s="102"/>
      <c r="AB29" s="103"/>
      <c r="AC29" s="80">
        <f t="shared" si="0"/>
        <v>0</v>
      </c>
      <c r="AD29" s="81"/>
      <c r="AE29" s="81"/>
      <c r="AF29" s="81"/>
      <c r="AG29" s="82"/>
      <c r="AH29" s="89"/>
      <c r="AI29" s="90"/>
      <c r="AJ29" s="90"/>
      <c r="AK29" s="90"/>
      <c r="AL29" s="91"/>
    </row>
    <row r="30" spans="1:38" ht="19.5" customHeight="1">
      <c r="A30" s="92"/>
      <c r="B30" s="92"/>
      <c r="C30" s="92"/>
      <c r="D30" s="104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6"/>
      <c r="Q30" s="108"/>
      <c r="R30" s="109"/>
      <c r="S30" s="110"/>
      <c r="T30" s="107"/>
      <c r="U30" s="107"/>
      <c r="V30" s="100"/>
      <c r="W30" s="100"/>
      <c r="X30" s="100"/>
      <c r="Y30" s="100"/>
      <c r="Z30" s="101"/>
      <c r="AA30" s="102"/>
      <c r="AB30" s="85"/>
      <c r="AC30" s="80">
        <f t="shared" si="0"/>
        <v>0</v>
      </c>
      <c r="AD30" s="81"/>
      <c r="AE30" s="81"/>
      <c r="AF30" s="81"/>
      <c r="AG30" s="82"/>
      <c r="AH30" s="89"/>
      <c r="AI30" s="90"/>
      <c r="AJ30" s="90"/>
      <c r="AK30" s="90"/>
      <c r="AL30" s="91"/>
    </row>
    <row r="31" spans="1:38" ht="19.5" customHeight="1">
      <c r="A31" s="92"/>
      <c r="B31" s="92"/>
      <c r="C31" s="92"/>
      <c r="D31" s="104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6"/>
      <c r="Q31" s="108"/>
      <c r="R31" s="109"/>
      <c r="S31" s="110"/>
      <c r="T31" s="107"/>
      <c r="U31" s="107"/>
      <c r="V31" s="100"/>
      <c r="W31" s="100"/>
      <c r="X31" s="100"/>
      <c r="Y31" s="100"/>
      <c r="Z31" s="101"/>
      <c r="AA31" s="102"/>
      <c r="AB31" s="103"/>
      <c r="AC31" s="80">
        <f t="shared" si="0"/>
        <v>0</v>
      </c>
      <c r="AD31" s="81"/>
      <c r="AE31" s="81"/>
      <c r="AF31" s="81"/>
      <c r="AG31" s="82"/>
      <c r="AH31" s="89"/>
      <c r="AI31" s="90"/>
      <c r="AJ31" s="90"/>
      <c r="AK31" s="90"/>
      <c r="AL31" s="91"/>
    </row>
    <row r="32" spans="1:38" ht="19.5" customHeight="1">
      <c r="A32" s="92"/>
      <c r="B32" s="92"/>
      <c r="C32" s="92"/>
      <c r="D32" s="104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6"/>
      <c r="Q32" s="108"/>
      <c r="R32" s="109"/>
      <c r="S32" s="110"/>
      <c r="T32" s="107"/>
      <c r="U32" s="107"/>
      <c r="V32" s="100"/>
      <c r="W32" s="100"/>
      <c r="X32" s="100"/>
      <c r="Y32" s="100"/>
      <c r="Z32" s="101"/>
      <c r="AA32" s="102"/>
      <c r="AB32" s="103"/>
      <c r="AC32" s="80">
        <f t="shared" si="0"/>
        <v>0</v>
      </c>
      <c r="AD32" s="81"/>
      <c r="AE32" s="81"/>
      <c r="AF32" s="81"/>
      <c r="AG32" s="82"/>
      <c r="AH32" s="89"/>
      <c r="AI32" s="90"/>
      <c r="AJ32" s="90"/>
      <c r="AK32" s="90"/>
      <c r="AL32" s="91"/>
    </row>
    <row r="33" spans="1:38" ht="19.5" customHeight="1">
      <c r="A33" s="92"/>
      <c r="B33" s="92"/>
      <c r="C33" s="92"/>
      <c r="D33" s="104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6"/>
      <c r="Q33" s="108"/>
      <c r="R33" s="109"/>
      <c r="S33" s="110"/>
      <c r="T33" s="107"/>
      <c r="U33" s="107"/>
      <c r="V33" s="100"/>
      <c r="W33" s="100"/>
      <c r="X33" s="100"/>
      <c r="Y33" s="100"/>
      <c r="Z33" s="101"/>
      <c r="AA33" s="102"/>
      <c r="AB33" s="103"/>
      <c r="AC33" s="80">
        <f t="shared" si="0"/>
        <v>0</v>
      </c>
      <c r="AD33" s="81"/>
      <c r="AE33" s="81"/>
      <c r="AF33" s="81"/>
      <c r="AG33" s="82"/>
      <c r="AH33" s="89"/>
      <c r="AI33" s="90"/>
      <c r="AJ33" s="90"/>
      <c r="AK33" s="90"/>
      <c r="AL33" s="91"/>
    </row>
    <row r="34" spans="1:38" ht="19.5" customHeight="1">
      <c r="A34" s="92"/>
      <c r="B34" s="92"/>
      <c r="C34" s="92"/>
      <c r="D34" s="104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6"/>
      <c r="Q34" s="108"/>
      <c r="R34" s="109"/>
      <c r="S34" s="110"/>
      <c r="T34" s="107"/>
      <c r="U34" s="107"/>
      <c r="V34" s="100"/>
      <c r="W34" s="100"/>
      <c r="X34" s="100"/>
      <c r="Y34" s="100"/>
      <c r="Z34" s="101"/>
      <c r="AA34" s="102"/>
      <c r="AB34" s="103"/>
      <c r="AC34" s="80">
        <f t="shared" si="0"/>
        <v>0</v>
      </c>
      <c r="AD34" s="81"/>
      <c r="AE34" s="81"/>
      <c r="AF34" s="81"/>
      <c r="AG34" s="82"/>
      <c r="AH34" s="89"/>
      <c r="AI34" s="90"/>
      <c r="AJ34" s="90"/>
      <c r="AK34" s="90"/>
      <c r="AL34" s="91"/>
    </row>
    <row r="35" spans="1:38" ht="19.5" customHeight="1">
      <c r="A35" s="92"/>
      <c r="B35" s="92"/>
      <c r="C35" s="92"/>
      <c r="D35" s="104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6"/>
      <c r="Q35" s="108"/>
      <c r="R35" s="109"/>
      <c r="S35" s="110"/>
      <c r="T35" s="107"/>
      <c r="U35" s="107"/>
      <c r="V35" s="100"/>
      <c r="W35" s="100"/>
      <c r="X35" s="100"/>
      <c r="Y35" s="100"/>
      <c r="Z35" s="101"/>
      <c r="AA35" s="102"/>
      <c r="AB35" s="103"/>
      <c r="AC35" s="80">
        <f t="shared" si="0"/>
        <v>0</v>
      </c>
      <c r="AD35" s="81"/>
      <c r="AE35" s="81"/>
      <c r="AF35" s="81"/>
      <c r="AG35" s="82"/>
      <c r="AH35" s="89"/>
      <c r="AI35" s="90"/>
      <c r="AJ35" s="90"/>
      <c r="AK35" s="90"/>
      <c r="AL35" s="91"/>
    </row>
    <row r="36" spans="1:38" ht="19.5" customHeight="1">
      <c r="A36" s="92"/>
      <c r="B36" s="92"/>
      <c r="C36" s="92"/>
      <c r="D36" s="104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6"/>
      <c r="Q36" s="108"/>
      <c r="R36" s="109"/>
      <c r="S36" s="110"/>
      <c r="T36" s="107"/>
      <c r="U36" s="107"/>
      <c r="V36" s="100"/>
      <c r="W36" s="100"/>
      <c r="X36" s="100"/>
      <c r="Y36" s="100"/>
      <c r="Z36" s="101"/>
      <c r="AA36" s="102"/>
      <c r="AB36" s="103"/>
      <c r="AC36" s="80">
        <f t="shared" si="0"/>
        <v>0</v>
      </c>
      <c r="AD36" s="81"/>
      <c r="AE36" s="81"/>
      <c r="AF36" s="81"/>
      <c r="AG36" s="82"/>
      <c r="AH36" s="89"/>
      <c r="AI36" s="90"/>
      <c r="AJ36" s="90"/>
      <c r="AK36" s="90"/>
      <c r="AL36" s="91"/>
    </row>
    <row r="37" spans="1:38" ht="19.5" customHeight="1">
      <c r="A37" s="92"/>
      <c r="B37" s="92"/>
      <c r="C37" s="92"/>
      <c r="D37" s="104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6"/>
      <c r="Q37" s="108"/>
      <c r="R37" s="109"/>
      <c r="S37" s="110"/>
      <c r="T37" s="107"/>
      <c r="U37" s="107"/>
      <c r="V37" s="100"/>
      <c r="W37" s="100"/>
      <c r="X37" s="100"/>
      <c r="Y37" s="100"/>
      <c r="Z37" s="101"/>
      <c r="AA37" s="102"/>
      <c r="AB37" s="103"/>
      <c r="AC37" s="80">
        <f t="shared" si="0"/>
        <v>0</v>
      </c>
      <c r="AD37" s="81"/>
      <c r="AE37" s="81"/>
      <c r="AF37" s="81"/>
      <c r="AG37" s="82"/>
      <c r="AH37" s="89"/>
      <c r="AI37" s="90"/>
      <c r="AJ37" s="90"/>
      <c r="AK37" s="90"/>
      <c r="AL37" s="91"/>
    </row>
    <row r="38" spans="1:38" ht="19.5" customHeight="1">
      <c r="A38" s="92"/>
      <c r="B38" s="92"/>
      <c r="C38" s="92"/>
      <c r="D38" s="104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6"/>
      <c r="Q38" s="108"/>
      <c r="R38" s="109"/>
      <c r="S38" s="110"/>
      <c r="T38" s="107"/>
      <c r="U38" s="107"/>
      <c r="V38" s="100"/>
      <c r="W38" s="100"/>
      <c r="X38" s="100"/>
      <c r="Y38" s="100"/>
      <c r="Z38" s="101"/>
      <c r="AA38" s="102"/>
      <c r="AB38" s="103"/>
      <c r="AC38" s="80">
        <f t="shared" si="0"/>
        <v>0</v>
      </c>
      <c r="AD38" s="81"/>
      <c r="AE38" s="81"/>
      <c r="AF38" s="81"/>
      <c r="AG38" s="82"/>
      <c r="AH38" s="89"/>
      <c r="AI38" s="90"/>
      <c r="AJ38" s="90"/>
      <c r="AK38" s="90"/>
      <c r="AL38" s="91"/>
    </row>
    <row r="39" spans="1:38" ht="19.5" customHeight="1">
      <c r="A39" s="92"/>
      <c r="B39" s="92"/>
      <c r="C39" s="92"/>
      <c r="D39" s="104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6"/>
      <c r="Q39" s="96"/>
      <c r="R39" s="97"/>
      <c r="S39" s="98"/>
      <c r="T39" s="107"/>
      <c r="U39" s="107"/>
      <c r="V39" s="100"/>
      <c r="W39" s="100"/>
      <c r="X39" s="100"/>
      <c r="Y39" s="100"/>
      <c r="Z39" s="101"/>
      <c r="AA39" s="102"/>
      <c r="AB39" s="103"/>
      <c r="AC39" s="80">
        <f t="shared" si="0"/>
        <v>0</v>
      </c>
      <c r="AD39" s="81"/>
      <c r="AE39" s="81"/>
      <c r="AF39" s="81"/>
      <c r="AG39" s="82"/>
      <c r="AH39" s="89"/>
      <c r="AI39" s="90"/>
      <c r="AJ39" s="90"/>
      <c r="AK39" s="90"/>
      <c r="AL39" s="91"/>
    </row>
    <row r="40" spans="1:38" ht="19.5" customHeight="1">
      <c r="A40" s="92"/>
      <c r="B40" s="92"/>
      <c r="C40" s="92"/>
      <c r="D40" s="104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6"/>
      <c r="Q40" s="96"/>
      <c r="R40" s="97"/>
      <c r="S40" s="98"/>
      <c r="T40" s="107"/>
      <c r="U40" s="107"/>
      <c r="V40" s="100"/>
      <c r="W40" s="100"/>
      <c r="X40" s="100"/>
      <c r="Y40" s="100"/>
      <c r="Z40" s="101"/>
      <c r="AA40" s="102"/>
      <c r="AB40" s="103"/>
      <c r="AC40" s="80">
        <f t="shared" si="0"/>
        <v>0</v>
      </c>
      <c r="AD40" s="81"/>
      <c r="AE40" s="81"/>
      <c r="AF40" s="81"/>
      <c r="AG40" s="82"/>
      <c r="AH40" s="89"/>
      <c r="AI40" s="90"/>
      <c r="AJ40" s="90"/>
      <c r="AK40" s="90"/>
      <c r="AL40" s="91"/>
    </row>
    <row r="41" spans="1:38" ht="19.5" customHeight="1">
      <c r="A41" s="92"/>
      <c r="B41" s="92"/>
      <c r="C41" s="92"/>
      <c r="D41" s="93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5"/>
      <c r="Q41" s="96"/>
      <c r="R41" s="97"/>
      <c r="S41" s="98"/>
      <c r="T41" s="99"/>
      <c r="U41" s="99"/>
      <c r="V41" s="100"/>
      <c r="W41" s="100"/>
      <c r="X41" s="100"/>
      <c r="Y41" s="100"/>
      <c r="Z41" s="101"/>
      <c r="AA41" s="102"/>
      <c r="AB41" s="103"/>
      <c r="AC41" s="80">
        <f t="shared" si="0"/>
        <v>0</v>
      </c>
      <c r="AD41" s="81"/>
      <c r="AE41" s="81"/>
      <c r="AF41" s="81"/>
      <c r="AG41" s="82"/>
      <c r="AH41" s="89"/>
      <c r="AI41" s="90"/>
      <c r="AJ41" s="90"/>
      <c r="AK41" s="90"/>
      <c r="AL41" s="91"/>
    </row>
    <row r="42" spans="1:38" ht="19.5" customHeight="1">
      <c r="A42" s="23"/>
      <c r="B42" s="23"/>
      <c r="C42" s="23"/>
      <c r="D42" s="23"/>
      <c r="E42" s="23"/>
      <c r="F42" s="23"/>
      <c r="G42" s="23"/>
      <c r="H42" s="24"/>
      <c r="I42" s="24"/>
      <c r="J42" s="24"/>
      <c r="K42" s="24"/>
      <c r="L42" s="24"/>
      <c r="M42" s="24"/>
      <c r="N42" s="24"/>
      <c r="O42" s="24"/>
      <c r="P42" s="50"/>
      <c r="Q42" s="23"/>
      <c r="R42" s="23"/>
      <c r="S42" s="23"/>
      <c r="T42" s="23"/>
      <c r="U42" s="23"/>
      <c r="V42" s="23"/>
      <c r="W42" s="23"/>
      <c r="X42" s="23"/>
      <c r="Y42" s="23"/>
      <c r="Z42" s="79" t="s">
        <v>29</v>
      </c>
      <c r="AA42" s="79"/>
      <c r="AB42" s="79"/>
      <c r="AC42" s="80">
        <f>SUM(AC22:AG41)</f>
        <v>0</v>
      </c>
      <c r="AD42" s="81"/>
      <c r="AE42" s="81"/>
      <c r="AF42" s="81"/>
      <c r="AG42" s="82"/>
      <c r="AH42" s="26"/>
      <c r="AI42" s="27"/>
      <c r="AJ42" s="27"/>
      <c r="AK42" s="27"/>
      <c r="AL42" s="27"/>
    </row>
    <row r="43" spans="1:38" ht="19.5" customHeight="1">
      <c r="A43" s="23"/>
      <c r="B43" s="23"/>
      <c r="C43" s="23"/>
      <c r="D43" s="23"/>
      <c r="E43" s="23"/>
      <c r="F43" s="23"/>
      <c r="G43" s="23"/>
      <c r="H43" s="28"/>
      <c r="I43" s="28"/>
      <c r="J43" s="28"/>
      <c r="K43" s="28"/>
      <c r="L43" s="28"/>
      <c r="M43" s="28"/>
      <c r="N43" s="28"/>
      <c r="O43" s="28"/>
      <c r="P43" s="51"/>
      <c r="Q43" s="6"/>
      <c r="R43" s="6"/>
      <c r="S43" s="6"/>
      <c r="T43" s="6"/>
      <c r="U43" s="6"/>
      <c r="V43" s="6"/>
      <c r="W43" s="6"/>
      <c r="X43" s="6"/>
      <c r="Y43" s="6"/>
      <c r="Z43" s="30"/>
      <c r="AA43" s="30"/>
      <c r="AB43" s="31"/>
      <c r="AC43" s="31"/>
      <c r="AD43" s="31"/>
      <c r="AE43" s="31"/>
      <c r="AF43" s="30"/>
      <c r="AG43" s="30"/>
      <c r="AH43" s="30"/>
      <c r="AI43" s="30"/>
      <c r="AJ43" s="30"/>
      <c r="AK43" s="30"/>
      <c r="AL43" s="30"/>
    </row>
    <row r="44" spans="1:38" ht="19.5" customHeight="1">
      <c r="A44" s="83"/>
      <c r="B44" s="84"/>
      <c r="C44" s="84"/>
      <c r="D44" s="84"/>
      <c r="E44" s="85"/>
      <c r="F44" s="86" t="s">
        <v>30</v>
      </c>
      <c r="G44" s="87"/>
      <c r="H44" s="87"/>
      <c r="I44" s="87"/>
      <c r="J44" s="88"/>
      <c r="K44" s="86" t="s">
        <v>31</v>
      </c>
      <c r="L44" s="87"/>
      <c r="M44" s="87"/>
      <c r="N44" s="88"/>
      <c r="O44" s="86" t="s">
        <v>32</v>
      </c>
      <c r="P44" s="87"/>
      <c r="Q44" s="87"/>
      <c r="R44" s="87"/>
      <c r="S44" s="88"/>
      <c r="T44" s="52"/>
      <c r="U44" s="33"/>
      <c r="V44" s="34"/>
      <c r="W44" s="34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</row>
    <row r="45" spans="1:38" ht="19.5" customHeight="1">
      <c r="A45" s="60" t="s">
        <v>33</v>
      </c>
      <c r="B45" s="61"/>
      <c r="C45" s="61"/>
      <c r="D45" s="61"/>
      <c r="E45" s="62"/>
      <c r="F45" s="57">
        <f>SUMIF(Z22:AB41,"10%",AC22:AG41)</f>
        <v>0</v>
      </c>
      <c r="G45" s="58"/>
      <c r="H45" s="58"/>
      <c r="I45" s="58"/>
      <c r="J45" s="59"/>
      <c r="K45" s="57">
        <f>IF(F45="", "", ROUND(F45*0.1,0))</f>
        <v>0</v>
      </c>
      <c r="L45" s="58"/>
      <c r="M45" s="58"/>
      <c r="N45" s="59"/>
      <c r="O45" s="57">
        <f>F45+K45</f>
        <v>0</v>
      </c>
      <c r="P45" s="58"/>
      <c r="Q45" s="58"/>
      <c r="R45" s="58"/>
      <c r="S45" s="59"/>
      <c r="T45" s="53"/>
      <c r="U45" s="23"/>
      <c r="X45" s="37"/>
      <c r="Y45" s="38"/>
      <c r="Z45" s="38"/>
      <c r="AA45" s="38"/>
      <c r="AB45" s="38"/>
      <c r="AC45" s="38"/>
      <c r="AD45" s="39"/>
      <c r="AG45" s="37"/>
      <c r="AH45" s="38"/>
      <c r="AI45" s="38"/>
      <c r="AJ45" s="38"/>
      <c r="AK45" s="38"/>
      <c r="AL45" s="38"/>
    </row>
    <row r="46" spans="1:38" ht="19.5" customHeight="1">
      <c r="A46" s="60" t="s">
        <v>34</v>
      </c>
      <c r="B46" s="61"/>
      <c r="C46" s="61"/>
      <c r="D46" s="61"/>
      <c r="E46" s="62"/>
      <c r="F46" s="57">
        <f>SUMIF(Z22:AB41,"軽減8%",AC22:AG41)</f>
        <v>0</v>
      </c>
      <c r="G46" s="58"/>
      <c r="H46" s="58"/>
      <c r="I46" s="58"/>
      <c r="J46" s="59"/>
      <c r="K46" s="57">
        <f>IF(F46="", "", ROUND(F46*0.08,0))</f>
        <v>0</v>
      </c>
      <c r="L46" s="58"/>
      <c r="M46" s="58"/>
      <c r="N46" s="59"/>
      <c r="O46" s="57">
        <f>F46+K46</f>
        <v>0</v>
      </c>
      <c r="P46" s="58"/>
      <c r="Q46" s="58"/>
      <c r="R46" s="58"/>
      <c r="S46" s="59"/>
      <c r="T46" s="53"/>
      <c r="U46" s="23"/>
      <c r="X46" s="37"/>
      <c r="Y46" s="38"/>
      <c r="Z46" s="38"/>
      <c r="AA46" s="38"/>
      <c r="AB46" s="38"/>
      <c r="AC46" s="38"/>
      <c r="AD46" s="39"/>
      <c r="AG46" s="40"/>
      <c r="AH46" s="38"/>
      <c r="AI46" s="38"/>
      <c r="AJ46" s="38"/>
      <c r="AK46" s="38"/>
      <c r="AL46" s="38"/>
    </row>
    <row r="47" spans="1:38" ht="19.5" customHeight="1" thickBot="1">
      <c r="A47" s="70" t="s">
        <v>35</v>
      </c>
      <c r="B47" s="71"/>
      <c r="C47" s="71"/>
      <c r="D47" s="71"/>
      <c r="E47" s="72"/>
      <c r="F47" s="73">
        <f>SUMIF(Z22:AB41,"0%",AC22:AG41)</f>
        <v>0</v>
      </c>
      <c r="G47" s="74"/>
      <c r="H47" s="74"/>
      <c r="I47" s="74"/>
      <c r="J47" s="75"/>
      <c r="K47" s="76"/>
      <c r="L47" s="77"/>
      <c r="M47" s="77"/>
      <c r="N47" s="78"/>
      <c r="O47" s="73">
        <f>F47</f>
        <v>0</v>
      </c>
      <c r="P47" s="74"/>
      <c r="Q47" s="74"/>
      <c r="R47" s="74"/>
      <c r="S47" s="75"/>
      <c r="T47" s="53"/>
      <c r="U47" s="23"/>
      <c r="X47" s="37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1:38" ht="19.5" customHeight="1" thickTop="1">
      <c r="A48" s="63" t="s">
        <v>36</v>
      </c>
      <c r="B48" s="64"/>
      <c r="C48" s="64"/>
      <c r="D48" s="64"/>
      <c r="E48" s="65"/>
      <c r="F48" s="66">
        <f>SUM(F45:J47)</f>
        <v>0</v>
      </c>
      <c r="G48" s="67"/>
      <c r="H48" s="67"/>
      <c r="I48" s="67"/>
      <c r="J48" s="68"/>
      <c r="K48" s="69">
        <f>SUM(K45:N47)</f>
        <v>0</v>
      </c>
      <c r="L48" s="67"/>
      <c r="M48" s="67"/>
      <c r="N48" s="68"/>
      <c r="O48" s="66">
        <f>SUM(O45:S47)</f>
        <v>0</v>
      </c>
      <c r="P48" s="67"/>
      <c r="Q48" s="67"/>
      <c r="R48" s="67"/>
      <c r="S48" s="68"/>
      <c r="T48" s="54"/>
      <c r="U48" s="23"/>
      <c r="X48" s="37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51" spans="22:38" ht="19.5" customHeight="1"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</row>
  </sheetData>
  <mergeCells count="235">
    <mergeCell ref="A1:AL2"/>
    <mergeCell ref="B3:L5"/>
    <mergeCell ref="M3:O5"/>
    <mergeCell ref="AA3:AD3"/>
    <mergeCell ref="AE3:AL3"/>
    <mergeCell ref="V5:X5"/>
    <mergeCell ref="V6:X6"/>
    <mergeCell ref="V7:X7"/>
    <mergeCell ref="V8:X8"/>
    <mergeCell ref="Y5:AL5"/>
    <mergeCell ref="Y6:AL6"/>
    <mergeCell ref="Y7:AL7"/>
    <mergeCell ref="Y8:AL8"/>
    <mergeCell ref="A11:E11"/>
    <mergeCell ref="F11:J11"/>
    <mergeCell ref="K11:O11"/>
    <mergeCell ref="P11:T11"/>
    <mergeCell ref="A10:E10"/>
    <mergeCell ref="F10:J10"/>
    <mergeCell ref="K10:O10"/>
    <mergeCell ref="P10:T10"/>
    <mergeCell ref="A7:E8"/>
    <mergeCell ref="F7:O8"/>
    <mergeCell ref="P7:P8"/>
    <mergeCell ref="Q7:S8"/>
    <mergeCell ref="V10:X10"/>
    <mergeCell ref="Q21:S21"/>
    <mergeCell ref="T21:U21"/>
    <mergeCell ref="V21:Y21"/>
    <mergeCell ref="Z21:AB21"/>
    <mergeCell ref="AC21:AG21"/>
    <mergeCell ref="AH21:AL21"/>
    <mergeCell ref="V9:X9"/>
    <mergeCell ref="Y9:AL9"/>
    <mergeCell ref="Z10:AL10"/>
    <mergeCell ref="A21:C21"/>
    <mergeCell ref="D21:P21"/>
    <mergeCell ref="A12:E12"/>
    <mergeCell ref="F12:AL12"/>
    <mergeCell ref="A16:E19"/>
    <mergeCell ref="F16:J17"/>
    <mergeCell ref="F18:J18"/>
    <mergeCell ref="G19:I19"/>
    <mergeCell ref="K16:O16"/>
    <mergeCell ref="P16:U16"/>
    <mergeCell ref="K17:O17"/>
    <mergeCell ref="P17:U17"/>
    <mergeCell ref="K18:O18"/>
    <mergeCell ref="P18:U18"/>
    <mergeCell ref="K19:O19"/>
    <mergeCell ref="P19:U19"/>
    <mergeCell ref="A14:AL14"/>
    <mergeCell ref="A15:AL15"/>
    <mergeCell ref="AC22:AG22"/>
    <mergeCell ref="AH22:AL22"/>
    <mergeCell ref="A23:C23"/>
    <mergeCell ref="D23:P23"/>
    <mergeCell ref="Q23:S23"/>
    <mergeCell ref="T23:U23"/>
    <mergeCell ref="V23:Y23"/>
    <mergeCell ref="Z23:AB23"/>
    <mergeCell ref="AC23:AG23"/>
    <mergeCell ref="AH23:AL23"/>
    <mergeCell ref="A22:C22"/>
    <mergeCell ref="D22:P22"/>
    <mergeCell ref="Q22:S22"/>
    <mergeCell ref="T22:U22"/>
    <mergeCell ref="V22:Y22"/>
    <mergeCell ref="Z22:AB22"/>
    <mergeCell ref="AC24:AG24"/>
    <mergeCell ref="AH24:AL24"/>
    <mergeCell ref="A25:C25"/>
    <mergeCell ref="D25:P25"/>
    <mergeCell ref="Q25:S25"/>
    <mergeCell ref="T25:U25"/>
    <mergeCell ref="V25:Y25"/>
    <mergeCell ref="Z25:AB25"/>
    <mergeCell ref="AC25:AG25"/>
    <mergeCell ref="AH25:AL25"/>
    <mergeCell ref="A24:C24"/>
    <mergeCell ref="D24:P24"/>
    <mergeCell ref="Q24:S24"/>
    <mergeCell ref="T24:U24"/>
    <mergeCell ref="V24:Y24"/>
    <mergeCell ref="Z24:AB24"/>
    <mergeCell ref="AC26:AG26"/>
    <mergeCell ref="AH26:AL26"/>
    <mergeCell ref="A27:C27"/>
    <mergeCell ref="D27:P27"/>
    <mergeCell ref="Q27:S27"/>
    <mergeCell ref="T27:U27"/>
    <mergeCell ref="V27:Y27"/>
    <mergeCell ref="Z27:AB27"/>
    <mergeCell ref="AC27:AG27"/>
    <mergeCell ref="AH27:AL27"/>
    <mergeCell ref="A26:C26"/>
    <mergeCell ref="D26:P26"/>
    <mergeCell ref="Q26:S26"/>
    <mergeCell ref="T26:U26"/>
    <mergeCell ref="V26:Y26"/>
    <mergeCell ref="Z26:AB26"/>
    <mergeCell ref="AC28:AG28"/>
    <mergeCell ref="AH28:AL28"/>
    <mergeCell ref="A29:C29"/>
    <mergeCell ref="D29:P29"/>
    <mergeCell ref="Q29:S29"/>
    <mergeCell ref="T29:U29"/>
    <mergeCell ref="V29:Y29"/>
    <mergeCell ref="Z29:AB29"/>
    <mergeCell ref="AC29:AG29"/>
    <mergeCell ref="AH29:AL29"/>
    <mergeCell ref="A28:C28"/>
    <mergeCell ref="D28:P28"/>
    <mergeCell ref="Q28:S28"/>
    <mergeCell ref="T28:U28"/>
    <mergeCell ref="V28:Y28"/>
    <mergeCell ref="Z28:AB28"/>
    <mergeCell ref="AC30:AG30"/>
    <mergeCell ref="AH30:AL30"/>
    <mergeCell ref="A31:C31"/>
    <mergeCell ref="D31:P31"/>
    <mergeCell ref="Q31:S31"/>
    <mergeCell ref="T31:U31"/>
    <mergeCell ref="V31:Y31"/>
    <mergeCell ref="Z31:AB31"/>
    <mergeCell ref="AC31:AG31"/>
    <mergeCell ref="AH31:AL31"/>
    <mergeCell ref="A30:C30"/>
    <mergeCell ref="D30:P30"/>
    <mergeCell ref="Q30:S30"/>
    <mergeCell ref="T30:U30"/>
    <mergeCell ref="V30:Y30"/>
    <mergeCell ref="Z30:AB30"/>
    <mergeCell ref="AC32:AG32"/>
    <mergeCell ref="AH32:AL32"/>
    <mergeCell ref="A33:C33"/>
    <mergeCell ref="D33:P33"/>
    <mergeCell ref="Q33:S33"/>
    <mergeCell ref="T33:U33"/>
    <mergeCell ref="V33:Y33"/>
    <mergeCell ref="Z33:AB33"/>
    <mergeCell ref="AC33:AG33"/>
    <mergeCell ref="AH33:AL33"/>
    <mergeCell ref="A32:C32"/>
    <mergeCell ref="D32:P32"/>
    <mergeCell ref="Q32:S32"/>
    <mergeCell ref="T32:U32"/>
    <mergeCell ref="V32:Y32"/>
    <mergeCell ref="Z32:AB32"/>
    <mergeCell ref="AC34:AG34"/>
    <mergeCell ref="AH34:AL34"/>
    <mergeCell ref="A35:C35"/>
    <mergeCell ref="D35:P35"/>
    <mergeCell ref="Q35:S35"/>
    <mergeCell ref="T35:U35"/>
    <mergeCell ref="V35:Y35"/>
    <mergeCell ref="Z35:AB35"/>
    <mergeCell ref="AC35:AG35"/>
    <mergeCell ref="AH35:AL35"/>
    <mergeCell ref="A34:C34"/>
    <mergeCell ref="D34:P34"/>
    <mergeCell ref="Q34:S34"/>
    <mergeCell ref="T34:U34"/>
    <mergeCell ref="V34:Y34"/>
    <mergeCell ref="Z34:AB34"/>
    <mergeCell ref="AC36:AG36"/>
    <mergeCell ref="AH36:AL36"/>
    <mergeCell ref="A37:C37"/>
    <mergeCell ref="D37:P37"/>
    <mergeCell ref="Q37:S37"/>
    <mergeCell ref="T37:U37"/>
    <mergeCell ref="V37:Y37"/>
    <mergeCell ref="Z37:AB37"/>
    <mergeCell ref="AC37:AG37"/>
    <mergeCell ref="AH37:AL37"/>
    <mergeCell ref="A36:C36"/>
    <mergeCell ref="D36:P36"/>
    <mergeCell ref="Q36:S36"/>
    <mergeCell ref="T36:U36"/>
    <mergeCell ref="V36:Y36"/>
    <mergeCell ref="Z36:AB36"/>
    <mergeCell ref="AC38:AG38"/>
    <mergeCell ref="AH38:AL38"/>
    <mergeCell ref="A39:C39"/>
    <mergeCell ref="D39:P39"/>
    <mergeCell ref="Q39:S39"/>
    <mergeCell ref="T39:U39"/>
    <mergeCell ref="V39:Y39"/>
    <mergeCell ref="Z39:AB39"/>
    <mergeCell ref="AC39:AG39"/>
    <mergeCell ref="AH39:AL39"/>
    <mergeCell ref="A38:C38"/>
    <mergeCell ref="D38:P38"/>
    <mergeCell ref="Q38:S38"/>
    <mergeCell ref="T38:U38"/>
    <mergeCell ref="V38:Y38"/>
    <mergeCell ref="Z38:AB38"/>
    <mergeCell ref="Z42:AB42"/>
    <mergeCell ref="AC42:AG42"/>
    <mergeCell ref="A44:E44"/>
    <mergeCell ref="F44:J44"/>
    <mergeCell ref="K44:N44"/>
    <mergeCell ref="O44:S44"/>
    <mergeCell ref="AC40:AG40"/>
    <mergeCell ref="AH40:AL40"/>
    <mergeCell ref="A41:C41"/>
    <mergeCell ref="D41:P41"/>
    <mergeCell ref="Q41:S41"/>
    <mergeCell ref="T41:U41"/>
    <mergeCell ref="V41:Y41"/>
    <mergeCell ref="Z41:AB41"/>
    <mergeCell ref="AC41:AG41"/>
    <mergeCell ref="AH41:AL41"/>
    <mergeCell ref="A40:C40"/>
    <mergeCell ref="D40:P40"/>
    <mergeCell ref="Q40:S40"/>
    <mergeCell ref="T40:U40"/>
    <mergeCell ref="V40:Y40"/>
    <mergeCell ref="Z40:AB40"/>
    <mergeCell ref="K46:N46"/>
    <mergeCell ref="O46:S46"/>
    <mergeCell ref="A45:E45"/>
    <mergeCell ref="F45:J45"/>
    <mergeCell ref="K45:N45"/>
    <mergeCell ref="O45:S45"/>
    <mergeCell ref="A46:E46"/>
    <mergeCell ref="F46:J46"/>
    <mergeCell ref="A48:E48"/>
    <mergeCell ref="F48:J48"/>
    <mergeCell ref="K48:N48"/>
    <mergeCell ref="O48:S48"/>
    <mergeCell ref="A47:E47"/>
    <mergeCell ref="F47:J47"/>
    <mergeCell ref="K47:N47"/>
    <mergeCell ref="O47:S47"/>
  </mergeCells>
  <phoneticPr fontId="2"/>
  <conditionalFormatting sqref="A21:D21 AC21 AH21">
    <cfRule type="expression" dxfId="11" priority="27">
      <formula>MOD(ROW(),2)=1</formula>
    </cfRule>
  </conditionalFormatting>
  <conditionalFormatting sqref="Q21:Z21">
    <cfRule type="expression" dxfId="10" priority="15">
      <formula>MOD(ROW(),2)=1</formula>
    </cfRule>
  </conditionalFormatting>
  <conditionalFormatting sqref="V22:Y41">
    <cfRule type="expression" dxfId="9" priority="14">
      <formula>MOD($AB22,1)=0</formula>
    </cfRule>
  </conditionalFormatting>
  <conditionalFormatting sqref="AC22:AC42">
    <cfRule type="expression" dxfId="8" priority="16">
      <formula>MOD($AB22,1)=0</formula>
    </cfRule>
  </conditionalFormatting>
  <dataValidations count="4">
    <dataValidation type="list" allowBlank="1" showInputMessage="1" showErrorMessage="1" sqref="F16:J17" xr:uid="{DF7B301F-E24D-49A4-8B50-EFC416F07057}">
      <formula1>"一括,内金,精算"</formula1>
    </dataValidation>
    <dataValidation type="list" allowBlank="1" showInputMessage="1" showErrorMessage="1" sqref="Z22:AB23 Z25:AB41" xr:uid="{8CDA7C5D-B3A2-4C34-9393-5E74ECAE9C52}">
      <formula1>"10%,軽減8%,0%"</formula1>
    </dataValidation>
    <dataValidation type="list" allowBlank="1" showInputMessage="1" showErrorMessage="1" sqref="Z24:AB24" xr:uid="{420394DB-C9C9-4642-A18A-9D351D8592C2}">
      <formula1>"10%,軽減8%,0％"</formula1>
    </dataValidation>
    <dataValidation type="list" allowBlank="1" showInputMessage="1" showErrorMessage="1" sqref="G19:I19" xr:uid="{723BC0C4-3A69-400A-B758-DF93751D4842}">
      <formula1>"1,2,3,4,5,6,7,8,9,10,11,12,13,14,15"</formula1>
    </dataValidation>
  </dataValidations>
  <pageMargins left="0.7" right="0.7" top="0.56000000000000005" bottom="0.28999999999999998" header="0.3" footer="0.24"/>
  <pageSetup paperSize="9" scale="78" fitToHeight="0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998D-DF49-4267-B353-97AE42B0B6A6}">
  <sheetPr>
    <pageSetUpPr fitToPage="1"/>
  </sheetPr>
  <dimension ref="A1:BB58"/>
  <sheetViews>
    <sheetView zoomScaleNormal="100" workbookViewId="0">
      <selection activeCell="AZ14" sqref="AZ14"/>
    </sheetView>
  </sheetViews>
  <sheetFormatPr defaultColWidth="8.59765625" defaultRowHeight="19.5" customHeight="1"/>
  <cols>
    <col min="1" max="69" width="2.59765625" style="2" customWidth="1"/>
    <col min="70" max="16384" width="8.59765625" style="2"/>
  </cols>
  <sheetData>
    <row r="1" spans="1:54" ht="19.5" customHeight="1">
      <c r="A1" s="3" t="s">
        <v>37</v>
      </c>
    </row>
    <row r="2" spans="1:54" ht="19.5" customHeight="1">
      <c r="A2" s="1"/>
      <c r="B2" s="223" t="s">
        <v>38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</row>
    <row r="3" spans="1:54" ht="19.5" customHeight="1">
      <c r="A3" s="1"/>
      <c r="B3" s="223" t="s">
        <v>39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</row>
    <row r="4" spans="1:54" ht="19.5" customHeight="1">
      <c r="B4" s="224" t="s">
        <v>40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</row>
    <row r="5" spans="1:54" ht="19.5" customHeight="1">
      <c r="B5" s="224" t="s">
        <v>41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</row>
    <row r="6" spans="1:54" ht="19.5" customHeight="1">
      <c r="B6" s="224" t="s">
        <v>42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</row>
    <row r="7" spans="1:54" ht="19.5" customHeight="1">
      <c r="B7" s="224" t="s">
        <v>43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</row>
    <row r="8" spans="1:54" ht="19.5" customHeight="1">
      <c r="A8" s="195" t="s">
        <v>0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1:54" ht="19.5" customHeight="1" thickBot="1">
      <c r="A9" s="195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spans="1:54" ht="19.5" customHeight="1" thickBot="1">
      <c r="A10" s="5"/>
      <c r="B10" s="199" t="s">
        <v>1</v>
      </c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8" t="s">
        <v>2</v>
      </c>
      <c r="N10" s="198"/>
      <c r="O10" s="198"/>
      <c r="P10" s="5"/>
      <c r="Q10" s="5"/>
      <c r="R10" s="5"/>
      <c r="S10" s="5"/>
      <c r="T10" s="5"/>
      <c r="U10" s="5"/>
      <c r="V10" s="6"/>
      <c r="W10" s="6"/>
      <c r="X10" s="6"/>
      <c r="Y10" s="6"/>
      <c r="Z10" s="6"/>
      <c r="AA10" s="201" t="s">
        <v>67</v>
      </c>
      <c r="AB10" s="202"/>
      <c r="AC10" s="202"/>
      <c r="AD10" s="202"/>
      <c r="AE10" s="203">
        <v>46203</v>
      </c>
      <c r="AF10" s="204"/>
      <c r="AG10" s="204"/>
      <c r="AH10" s="204"/>
      <c r="AI10" s="204"/>
      <c r="AJ10" s="204"/>
      <c r="AK10" s="204"/>
      <c r="AL10" s="20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1:54" ht="19.5" customHeight="1" thickBot="1">
      <c r="A11" s="5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5"/>
      <c r="Q11" s="5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</row>
    <row r="12" spans="1:54" ht="19.5" customHeight="1">
      <c r="A12" s="5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5"/>
      <c r="Q12" s="5"/>
      <c r="R12" s="5"/>
      <c r="S12" s="6"/>
      <c r="T12" s="6"/>
      <c r="U12" s="6"/>
      <c r="V12" s="177" t="s">
        <v>62</v>
      </c>
      <c r="W12" s="206"/>
      <c r="X12" s="207"/>
      <c r="Y12" s="225">
        <v>3720001</v>
      </c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7"/>
      <c r="AM12" s="4"/>
      <c r="AN12" s="4"/>
      <c r="AO12" s="4"/>
      <c r="AP12" s="4"/>
      <c r="AQ12" s="4"/>
      <c r="AR12" s="4"/>
      <c r="AS12" s="4"/>
      <c r="AT12" s="4"/>
      <c r="AU12" s="4"/>
      <c r="AV12" s="4"/>
      <c r="AX12" s="4"/>
      <c r="AY12" s="4"/>
      <c r="AZ12" s="4"/>
      <c r="BA12" s="4"/>
      <c r="BB12" s="4"/>
    </row>
    <row r="13" spans="1:54" ht="19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208" t="s">
        <v>63</v>
      </c>
      <c r="W13" s="209"/>
      <c r="X13" s="210"/>
      <c r="Y13" s="217" t="s">
        <v>72</v>
      </c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9"/>
      <c r="AM13" s="7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1:54" ht="19.5" customHeight="1">
      <c r="A14" s="189" t="s">
        <v>3</v>
      </c>
      <c r="B14" s="189"/>
      <c r="C14" s="189"/>
      <c r="D14" s="189"/>
      <c r="E14" s="189"/>
      <c r="F14" s="191">
        <f>$O$55</f>
        <v>31800</v>
      </c>
      <c r="G14" s="191"/>
      <c r="H14" s="191"/>
      <c r="I14" s="191"/>
      <c r="J14" s="191"/>
      <c r="K14" s="191"/>
      <c r="L14" s="191"/>
      <c r="M14" s="191"/>
      <c r="N14" s="191"/>
      <c r="O14" s="191"/>
      <c r="P14" s="193" t="str">
        <f>IF(F14="","","－")</f>
        <v>－</v>
      </c>
      <c r="Q14" s="189" t="s">
        <v>4</v>
      </c>
      <c r="R14" s="189"/>
      <c r="S14" s="189"/>
      <c r="T14" s="9"/>
      <c r="U14" s="9"/>
      <c r="V14" s="211"/>
      <c r="W14" s="212"/>
      <c r="X14" s="213"/>
      <c r="Y14" s="220" t="s">
        <v>68</v>
      </c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2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1:54" ht="26.25" customHeight="1" thickBot="1">
      <c r="A15" s="190"/>
      <c r="B15" s="190"/>
      <c r="C15" s="190"/>
      <c r="D15" s="190"/>
      <c r="E15" s="190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4"/>
      <c r="Q15" s="190"/>
      <c r="R15" s="190"/>
      <c r="S15" s="190"/>
      <c r="T15" s="10"/>
      <c r="U15" s="9"/>
      <c r="V15" s="158" t="s">
        <v>64</v>
      </c>
      <c r="W15" s="159"/>
      <c r="X15" s="160"/>
      <c r="Y15" s="161" t="s">
        <v>69</v>
      </c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3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54" ht="19.5" customHeight="1" thickTop="1" thickBot="1">
      <c r="A16" s="8"/>
      <c r="B16" s="4"/>
      <c r="C16" s="8"/>
      <c r="D16" s="8"/>
      <c r="E16" s="8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8"/>
      <c r="Q16" s="8"/>
      <c r="R16" s="8"/>
      <c r="S16" s="8"/>
      <c r="T16" s="9"/>
      <c r="U16" s="9"/>
      <c r="V16" s="158" t="s">
        <v>66</v>
      </c>
      <c r="W16" s="159"/>
      <c r="X16" s="160"/>
      <c r="Y16" s="240" t="s">
        <v>70</v>
      </c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2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54" ht="19.5" customHeight="1" thickBot="1">
      <c r="A17" s="177" t="s">
        <v>5</v>
      </c>
      <c r="B17" s="178"/>
      <c r="C17" s="178"/>
      <c r="D17" s="178"/>
      <c r="E17" s="179"/>
      <c r="F17" s="243">
        <v>3000</v>
      </c>
      <c r="G17" s="244"/>
      <c r="H17" s="244"/>
      <c r="I17" s="244"/>
      <c r="J17" s="245"/>
      <c r="K17" s="183" t="s">
        <v>6</v>
      </c>
      <c r="L17" s="184"/>
      <c r="M17" s="184"/>
      <c r="N17" s="184"/>
      <c r="O17" s="185"/>
      <c r="P17" s="246">
        <v>11001</v>
      </c>
      <c r="Q17" s="247"/>
      <c r="R17" s="247"/>
      <c r="S17" s="247"/>
      <c r="T17" s="248"/>
      <c r="U17" s="12"/>
      <c r="V17" s="151" t="s">
        <v>65</v>
      </c>
      <c r="W17" s="152"/>
      <c r="X17" s="153"/>
      <c r="Y17" s="56" t="s">
        <v>61</v>
      </c>
      <c r="Z17" s="164">
        <v>1234567891234</v>
      </c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5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4" ht="19.5" customHeight="1" thickBot="1">
      <c r="A18" s="228" t="s">
        <v>7</v>
      </c>
      <c r="B18" s="229"/>
      <c r="C18" s="229"/>
      <c r="D18" s="229"/>
      <c r="E18" s="230"/>
      <c r="F18" s="231"/>
      <c r="G18" s="232"/>
      <c r="H18" s="232"/>
      <c r="I18" s="232"/>
      <c r="J18" s="233"/>
      <c r="K18" s="234" t="s">
        <v>8</v>
      </c>
      <c r="L18" s="235"/>
      <c r="M18" s="235"/>
      <c r="N18" s="235"/>
      <c r="O18" s="236"/>
      <c r="P18" s="237"/>
      <c r="Q18" s="238"/>
      <c r="R18" s="238"/>
      <c r="S18" s="238"/>
      <c r="T18" s="239"/>
      <c r="U18" s="13"/>
      <c r="V18" s="14"/>
      <c r="W18" s="14"/>
      <c r="X18" s="14"/>
      <c r="Y18" s="14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</row>
    <row r="19" spans="1:54" ht="19.5" customHeight="1" thickBot="1">
      <c r="A19" s="115" t="s">
        <v>9</v>
      </c>
      <c r="B19" s="116"/>
      <c r="C19" s="116"/>
      <c r="D19" s="116"/>
      <c r="E19" s="116"/>
      <c r="F19" s="260" t="s">
        <v>71</v>
      </c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2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</row>
    <row r="20" spans="1:54" ht="19.5" customHeight="1">
      <c r="A20" s="16"/>
      <c r="B20" s="16"/>
      <c r="C20" s="16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spans="1:54" ht="19.5" customHeight="1">
      <c r="A21" s="282" t="s">
        <v>10</v>
      </c>
      <c r="B21" s="282"/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spans="1:54" ht="19.5" customHeight="1">
      <c r="A22" s="282" t="s">
        <v>11</v>
      </c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ht="19.5" customHeight="1">
      <c r="A23" s="263" t="s">
        <v>12</v>
      </c>
      <c r="B23" s="264"/>
      <c r="C23" s="264"/>
      <c r="D23" s="264"/>
      <c r="E23" s="265"/>
      <c r="F23" s="271"/>
      <c r="G23" s="272"/>
      <c r="H23" s="272"/>
      <c r="I23" s="272"/>
      <c r="J23" s="273"/>
      <c r="K23" s="276" t="s">
        <v>44</v>
      </c>
      <c r="L23" s="277"/>
      <c r="M23" s="277"/>
      <c r="N23" s="277"/>
      <c r="O23" s="278"/>
      <c r="P23" s="250"/>
      <c r="Q23" s="250"/>
      <c r="R23" s="250"/>
      <c r="S23" s="250"/>
      <c r="T23" s="250"/>
      <c r="U23" s="251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spans="1:54" ht="19.5" customHeight="1">
      <c r="A24" s="266"/>
      <c r="B24" s="267"/>
      <c r="C24" s="267"/>
      <c r="D24" s="267"/>
      <c r="E24" s="268"/>
      <c r="F24" s="274"/>
      <c r="G24" s="274"/>
      <c r="H24" s="274"/>
      <c r="I24" s="274"/>
      <c r="J24" s="275"/>
      <c r="K24" s="276" t="s">
        <v>15</v>
      </c>
      <c r="L24" s="277"/>
      <c r="M24" s="277"/>
      <c r="N24" s="277"/>
      <c r="O24" s="278"/>
      <c r="P24" s="250"/>
      <c r="Q24" s="250"/>
      <c r="R24" s="250"/>
      <c r="S24" s="250"/>
      <c r="T24" s="250"/>
      <c r="U24" s="251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</row>
    <row r="25" spans="1:54" ht="19.5" customHeight="1">
      <c r="A25" s="266"/>
      <c r="B25" s="267"/>
      <c r="C25" s="267"/>
      <c r="D25" s="267"/>
      <c r="E25" s="268"/>
      <c r="F25" s="279" t="s">
        <v>16</v>
      </c>
      <c r="G25" s="280"/>
      <c r="H25" s="280"/>
      <c r="I25" s="280"/>
      <c r="J25" s="281"/>
      <c r="K25" s="276" t="s">
        <v>17</v>
      </c>
      <c r="L25" s="277"/>
      <c r="M25" s="277"/>
      <c r="N25" s="277"/>
      <c r="O25" s="278"/>
      <c r="P25" s="249"/>
      <c r="Q25" s="250"/>
      <c r="R25" s="250"/>
      <c r="S25" s="250"/>
      <c r="T25" s="250"/>
      <c r="U25" s="251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</row>
    <row r="26" spans="1:54" ht="19.5" customHeight="1">
      <c r="A26" s="269"/>
      <c r="B26" s="256"/>
      <c r="C26" s="256"/>
      <c r="D26" s="256"/>
      <c r="E26" s="270"/>
      <c r="F26" s="19" t="s">
        <v>18</v>
      </c>
      <c r="G26" s="252"/>
      <c r="H26" s="253"/>
      <c r="I26" s="253"/>
      <c r="J26" s="20" t="s">
        <v>19</v>
      </c>
      <c r="K26" s="254" t="s">
        <v>20</v>
      </c>
      <c r="L26" s="255"/>
      <c r="M26" s="255"/>
      <c r="N26" s="255"/>
      <c r="O26" s="256"/>
      <c r="P26" s="257"/>
      <c r="Q26" s="258"/>
      <c r="R26" s="258"/>
      <c r="S26" s="258"/>
      <c r="T26" s="258"/>
      <c r="U26" s="259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spans="1:54" ht="19.5" customHeight="1">
      <c r="A27" s="21"/>
      <c r="B27" s="21"/>
      <c r="C27" s="21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spans="1:54" ht="19.5" customHeight="1">
      <c r="A28" s="111" t="s">
        <v>21</v>
      </c>
      <c r="B28" s="111"/>
      <c r="C28" s="111"/>
      <c r="D28" s="112" t="s">
        <v>22</v>
      </c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4"/>
      <c r="Q28" s="112" t="s">
        <v>23</v>
      </c>
      <c r="R28" s="113"/>
      <c r="S28" s="114"/>
      <c r="T28" s="111" t="s">
        <v>24</v>
      </c>
      <c r="U28" s="111"/>
      <c r="V28" s="111" t="s">
        <v>25</v>
      </c>
      <c r="W28" s="111"/>
      <c r="X28" s="111"/>
      <c r="Y28" s="111"/>
      <c r="Z28" s="112" t="s">
        <v>26</v>
      </c>
      <c r="AA28" s="113"/>
      <c r="AB28" s="154"/>
      <c r="AC28" s="112" t="s">
        <v>27</v>
      </c>
      <c r="AD28" s="155"/>
      <c r="AE28" s="155"/>
      <c r="AF28" s="155"/>
      <c r="AG28" s="156"/>
      <c r="AH28" s="112" t="s">
        <v>28</v>
      </c>
      <c r="AI28" s="157"/>
      <c r="AJ28" s="157"/>
      <c r="AK28" s="157"/>
      <c r="AL28" s="156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spans="1:54" ht="19.5" customHeight="1">
      <c r="A29" s="283">
        <v>46174</v>
      </c>
      <c r="B29" s="283"/>
      <c r="C29" s="283"/>
      <c r="D29" s="284" t="s">
        <v>45</v>
      </c>
      <c r="E29" s="285"/>
      <c r="F29" s="285"/>
      <c r="G29" s="285"/>
      <c r="H29" s="285"/>
      <c r="I29" s="285"/>
      <c r="J29" s="285"/>
      <c r="K29" s="285"/>
      <c r="L29" s="285"/>
      <c r="M29" s="285"/>
      <c r="N29" s="285"/>
      <c r="O29" s="285"/>
      <c r="P29" s="286"/>
      <c r="Q29" s="287">
        <v>1</v>
      </c>
      <c r="R29" s="288"/>
      <c r="S29" s="289"/>
      <c r="T29" s="290" t="s">
        <v>46</v>
      </c>
      <c r="U29" s="290"/>
      <c r="V29" s="291">
        <v>10000</v>
      </c>
      <c r="W29" s="291"/>
      <c r="X29" s="291"/>
      <c r="Y29" s="291"/>
      <c r="Z29" s="292">
        <v>0.1</v>
      </c>
      <c r="AA29" s="293"/>
      <c r="AB29" s="103"/>
      <c r="AC29" s="80">
        <v>10000</v>
      </c>
      <c r="AD29" s="81"/>
      <c r="AE29" s="81"/>
      <c r="AF29" s="81"/>
      <c r="AG29" s="82"/>
      <c r="AH29" s="294"/>
      <c r="AI29" s="295"/>
      <c r="AJ29" s="295"/>
      <c r="AK29" s="295"/>
      <c r="AL29" s="296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spans="1:54" ht="19.5" customHeight="1">
      <c r="A30" s="283">
        <v>46178</v>
      </c>
      <c r="B30" s="283"/>
      <c r="C30" s="283"/>
      <c r="D30" s="284" t="s">
        <v>47</v>
      </c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6"/>
      <c r="Q30" s="287">
        <v>100</v>
      </c>
      <c r="R30" s="288"/>
      <c r="S30" s="289"/>
      <c r="T30" s="290" t="s">
        <v>48</v>
      </c>
      <c r="U30" s="290"/>
      <c r="V30" s="291">
        <v>100</v>
      </c>
      <c r="W30" s="291"/>
      <c r="X30" s="291"/>
      <c r="Y30" s="291"/>
      <c r="Z30" s="292" t="s">
        <v>49</v>
      </c>
      <c r="AA30" s="293"/>
      <c r="AB30" s="103"/>
      <c r="AC30" s="80">
        <v>10000</v>
      </c>
      <c r="AD30" s="81"/>
      <c r="AE30" s="81"/>
      <c r="AF30" s="81"/>
      <c r="AG30" s="82"/>
      <c r="AH30" s="294"/>
      <c r="AI30" s="295"/>
      <c r="AJ30" s="295"/>
      <c r="AK30" s="295"/>
      <c r="AL30" s="296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</row>
    <row r="31" spans="1:54" ht="19.5" customHeight="1">
      <c r="A31" s="283">
        <v>46193</v>
      </c>
      <c r="B31" s="283"/>
      <c r="C31" s="283"/>
      <c r="D31" s="284" t="s">
        <v>50</v>
      </c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6"/>
      <c r="Q31" s="287">
        <v>1</v>
      </c>
      <c r="R31" s="288"/>
      <c r="S31" s="289"/>
      <c r="T31" s="290" t="s">
        <v>51</v>
      </c>
      <c r="U31" s="290"/>
      <c r="V31" s="291">
        <v>10000</v>
      </c>
      <c r="W31" s="291"/>
      <c r="X31" s="291"/>
      <c r="Y31" s="291"/>
      <c r="Z31" s="292">
        <v>0</v>
      </c>
      <c r="AA31" s="293"/>
      <c r="AB31" s="103"/>
      <c r="AC31" s="80">
        <v>10000</v>
      </c>
      <c r="AD31" s="81"/>
      <c r="AE31" s="81"/>
      <c r="AF31" s="81"/>
      <c r="AG31" s="82"/>
      <c r="AH31" s="294" t="s">
        <v>52</v>
      </c>
      <c r="AI31" s="295"/>
      <c r="AJ31" s="295"/>
      <c r="AK31" s="295"/>
      <c r="AL31" s="296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19.5" customHeight="1">
      <c r="A32" s="283"/>
      <c r="B32" s="283"/>
      <c r="C32" s="283"/>
      <c r="D32" s="284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6"/>
      <c r="Q32" s="287"/>
      <c r="R32" s="288"/>
      <c r="S32" s="289"/>
      <c r="T32" s="290"/>
      <c r="U32" s="290"/>
      <c r="V32" s="291"/>
      <c r="W32" s="291"/>
      <c r="X32" s="291"/>
      <c r="Y32" s="291"/>
      <c r="Z32" s="292"/>
      <c r="AA32" s="293"/>
      <c r="AB32" s="103"/>
      <c r="AC32" s="80"/>
      <c r="AD32" s="81"/>
      <c r="AE32" s="81"/>
      <c r="AF32" s="81"/>
      <c r="AG32" s="82"/>
      <c r="AH32" s="294"/>
      <c r="AI32" s="295"/>
      <c r="AJ32" s="295"/>
      <c r="AK32" s="295"/>
      <c r="AL32" s="296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</row>
    <row r="33" spans="1:54" ht="19.5" customHeight="1">
      <c r="A33" s="283"/>
      <c r="B33" s="283"/>
      <c r="C33" s="283"/>
      <c r="D33" s="284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6"/>
      <c r="Q33" s="287"/>
      <c r="R33" s="288"/>
      <c r="S33" s="289"/>
      <c r="T33" s="290"/>
      <c r="U33" s="290"/>
      <c r="V33" s="291"/>
      <c r="W33" s="291"/>
      <c r="X33" s="291"/>
      <c r="Y33" s="291"/>
      <c r="Z33" s="292"/>
      <c r="AA33" s="293"/>
      <c r="AB33" s="103"/>
      <c r="AC33" s="80"/>
      <c r="AD33" s="81"/>
      <c r="AE33" s="81"/>
      <c r="AF33" s="81"/>
      <c r="AG33" s="82"/>
      <c r="AH33" s="294"/>
      <c r="AI33" s="295"/>
      <c r="AJ33" s="295"/>
      <c r="AK33" s="295"/>
      <c r="AL33" s="296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spans="1:54" ht="19.5" customHeight="1">
      <c r="A34" s="283"/>
      <c r="B34" s="283"/>
      <c r="C34" s="283"/>
      <c r="D34" s="284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6"/>
      <c r="Q34" s="287"/>
      <c r="R34" s="288"/>
      <c r="S34" s="289"/>
      <c r="T34" s="290"/>
      <c r="U34" s="290"/>
      <c r="V34" s="291"/>
      <c r="W34" s="291"/>
      <c r="X34" s="291"/>
      <c r="Y34" s="291"/>
      <c r="Z34" s="292"/>
      <c r="AA34" s="293"/>
      <c r="AB34" s="103"/>
      <c r="AC34" s="80"/>
      <c r="AD34" s="81"/>
      <c r="AE34" s="81"/>
      <c r="AF34" s="81"/>
      <c r="AG34" s="82"/>
      <c r="AH34" s="294"/>
      <c r="AI34" s="295"/>
      <c r="AJ34" s="295"/>
      <c r="AK34" s="295"/>
      <c r="AL34" s="29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</row>
    <row r="35" spans="1:54" ht="19.5" customHeight="1">
      <c r="A35" s="283"/>
      <c r="B35" s="283"/>
      <c r="C35" s="283"/>
      <c r="D35" s="284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6"/>
      <c r="Q35" s="287"/>
      <c r="R35" s="288"/>
      <c r="S35" s="289"/>
      <c r="T35" s="290"/>
      <c r="U35" s="290"/>
      <c r="V35" s="291"/>
      <c r="W35" s="291"/>
      <c r="X35" s="291"/>
      <c r="Y35" s="291"/>
      <c r="Z35" s="292"/>
      <c r="AA35" s="293"/>
      <c r="AB35" s="103"/>
      <c r="AC35" s="80"/>
      <c r="AD35" s="81"/>
      <c r="AE35" s="81"/>
      <c r="AF35" s="81"/>
      <c r="AG35" s="82"/>
      <c r="AH35" s="294"/>
      <c r="AI35" s="295"/>
      <c r="AJ35" s="295"/>
      <c r="AK35" s="295"/>
      <c r="AL35" s="296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</row>
    <row r="36" spans="1:54" ht="19.5" customHeight="1">
      <c r="A36" s="283"/>
      <c r="B36" s="283"/>
      <c r="C36" s="283"/>
      <c r="D36" s="284"/>
      <c r="E36" s="285"/>
      <c r="F36" s="285"/>
      <c r="G36" s="285"/>
      <c r="H36" s="285"/>
      <c r="I36" s="285"/>
      <c r="J36" s="285"/>
      <c r="K36" s="285"/>
      <c r="L36" s="285"/>
      <c r="M36" s="285"/>
      <c r="N36" s="285"/>
      <c r="O36" s="285"/>
      <c r="P36" s="286"/>
      <c r="Q36" s="287"/>
      <c r="R36" s="288"/>
      <c r="S36" s="289"/>
      <c r="T36" s="290"/>
      <c r="U36" s="290"/>
      <c r="V36" s="291"/>
      <c r="W36" s="291"/>
      <c r="X36" s="291"/>
      <c r="Y36" s="291"/>
      <c r="Z36" s="292"/>
      <c r="AA36" s="293"/>
      <c r="AB36" s="103"/>
      <c r="AC36" s="80"/>
      <c r="AD36" s="81"/>
      <c r="AE36" s="81"/>
      <c r="AF36" s="81"/>
      <c r="AG36" s="82"/>
      <c r="AH36" s="294"/>
      <c r="AI36" s="295"/>
      <c r="AJ36" s="295"/>
      <c r="AK36" s="295"/>
      <c r="AL36" s="296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</row>
    <row r="37" spans="1:54" ht="19.5" customHeight="1">
      <c r="A37" s="283"/>
      <c r="B37" s="283"/>
      <c r="C37" s="283"/>
      <c r="D37" s="284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6"/>
      <c r="Q37" s="287"/>
      <c r="R37" s="288"/>
      <c r="S37" s="289"/>
      <c r="T37" s="290"/>
      <c r="U37" s="290"/>
      <c r="V37" s="291"/>
      <c r="W37" s="291"/>
      <c r="X37" s="291"/>
      <c r="Y37" s="291"/>
      <c r="Z37" s="292"/>
      <c r="AA37" s="293"/>
      <c r="AB37" s="85"/>
      <c r="AC37" s="80"/>
      <c r="AD37" s="81"/>
      <c r="AE37" s="81"/>
      <c r="AF37" s="81"/>
      <c r="AG37" s="82"/>
      <c r="AH37" s="294"/>
      <c r="AI37" s="295"/>
      <c r="AJ37" s="295"/>
      <c r="AK37" s="295"/>
      <c r="AL37" s="296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</row>
    <row r="38" spans="1:54" ht="19.5" customHeight="1">
      <c r="A38" s="283"/>
      <c r="B38" s="283"/>
      <c r="C38" s="283"/>
      <c r="D38" s="284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6"/>
      <c r="Q38" s="287"/>
      <c r="R38" s="288"/>
      <c r="S38" s="289"/>
      <c r="T38" s="290"/>
      <c r="U38" s="290"/>
      <c r="V38" s="291"/>
      <c r="W38" s="291"/>
      <c r="X38" s="291"/>
      <c r="Y38" s="291"/>
      <c r="Z38" s="292"/>
      <c r="AA38" s="293"/>
      <c r="AB38" s="103"/>
      <c r="AC38" s="80"/>
      <c r="AD38" s="81"/>
      <c r="AE38" s="81"/>
      <c r="AF38" s="81"/>
      <c r="AG38" s="82"/>
      <c r="AH38" s="294"/>
      <c r="AI38" s="295"/>
      <c r="AJ38" s="295"/>
      <c r="AK38" s="295"/>
      <c r="AL38" s="296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spans="1:54" ht="19.5" customHeight="1">
      <c r="A39" s="283"/>
      <c r="B39" s="283"/>
      <c r="C39" s="283"/>
      <c r="D39" s="284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6"/>
      <c r="Q39" s="287"/>
      <c r="R39" s="288"/>
      <c r="S39" s="289"/>
      <c r="T39" s="290"/>
      <c r="U39" s="290"/>
      <c r="V39" s="291"/>
      <c r="W39" s="291"/>
      <c r="X39" s="291"/>
      <c r="Y39" s="291"/>
      <c r="Z39" s="292"/>
      <c r="AA39" s="293"/>
      <c r="AB39" s="103"/>
      <c r="AC39" s="80"/>
      <c r="AD39" s="81"/>
      <c r="AE39" s="81"/>
      <c r="AF39" s="81"/>
      <c r="AG39" s="82"/>
      <c r="AH39" s="294"/>
      <c r="AI39" s="295"/>
      <c r="AJ39" s="295"/>
      <c r="AK39" s="295"/>
      <c r="AL39" s="296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</row>
    <row r="40" spans="1:54" ht="19.5" customHeight="1">
      <c r="A40" s="283"/>
      <c r="B40" s="283"/>
      <c r="C40" s="283"/>
      <c r="D40" s="284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6"/>
      <c r="Q40" s="287"/>
      <c r="R40" s="288"/>
      <c r="S40" s="289"/>
      <c r="T40" s="290"/>
      <c r="U40" s="290"/>
      <c r="V40" s="291"/>
      <c r="W40" s="291"/>
      <c r="X40" s="291"/>
      <c r="Y40" s="291"/>
      <c r="Z40" s="292"/>
      <c r="AA40" s="293"/>
      <c r="AB40" s="103"/>
      <c r="AC40" s="80"/>
      <c r="AD40" s="81"/>
      <c r="AE40" s="81"/>
      <c r="AF40" s="81"/>
      <c r="AG40" s="82"/>
      <c r="AH40" s="294"/>
      <c r="AI40" s="295"/>
      <c r="AJ40" s="295"/>
      <c r="AK40" s="295"/>
      <c r="AL40" s="296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</row>
    <row r="41" spans="1:54" ht="19.5" customHeight="1">
      <c r="A41" s="283"/>
      <c r="B41" s="283"/>
      <c r="C41" s="283"/>
      <c r="D41" s="284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6"/>
      <c r="Q41" s="287"/>
      <c r="R41" s="288"/>
      <c r="S41" s="289"/>
      <c r="T41" s="290"/>
      <c r="U41" s="290"/>
      <c r="V41" s="291"/>
      <c r="W41" s="291"/>
      <c r="X41" s="291"/>
      <c r="Y41" s="291"/>
      <c r="Z41" s="292"/>
      <c r="AA41" s="293"/>
      <c r="AB41" s="103"/>
      <c r="AC41" s="80"/>
      <c r="AD41" s="81"/>
      <c r="AE41" s="81"/>
      <c r="AF41" s="81"/>
      <c r="AG41" s="82"/>
      <c r="AH41" s="294"/>
      <c r="AI41" s="295"/>
      <c r="AJ41" s="295"/>
      <c r="AK41" s="295"/>
      <c r="AL41" s="296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</row>
    <row r="42" spans="1:54" ht="19.5" customHeight="1">
      <c r="A42" s="283"/>
      <c r="B42" s="283"/>
      <c r="C42" s="283"/>
      <c r="D42" s="284"/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6"/>
      <c r="Q42" s="287"/>
      <c r="R42" s="288"/>
      <c r="S42" s="289"/>
      <c r="T42" s="290"/>
      <c r="U42" s="290"/>
      <c r="V42" s="291"/>
      <c r="W42" s="291"/>
      <c r="X42" s="291"/>
      <c r="Y42" s="291"/>
      <c r="Z42" s="292"/>
      <c r="AA42" s="293"/>
      <c r="AB42" s="103"/>
      <c r="AC42" s="80"/>
      <c r="AD42" s="81"/>
      <c r="AE42" s="81"/>
      <c r="AF42" s="81"/>
      <c r="AG42" s="82"/>
      <c r="AH42" s="294"/>
      <c r="AI42" s="295"/>
      <c r="AJ42" s="295"/>
      <c r="AK42" s="295"/>
      <c r="AL42" s="296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</row>
    <row r="43" spans="1:54" ht="19.5" customHeight="1">
      <c r="A43" s="283"/>
      <c r="B43" s="283"/>
      <c r="C43" s="283"/>
      <c r="D43" s="284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5"/>
      <c r="P43" s="286"/>
      <c r="Q43" s="287"/>
      <c r="R43" s="288"/>
      <c r="S43" s="289"/>
      <c r="T43" s="290"/>
      <c r="U43" s="290"/>
      <c r="V43" s="291"/>
      <c r="W43" s="291"/>
      <c r="X43" s="291"/>
      <c r="Y43" s="291"/>
      <c r="Z43" s="292"/>
      <c r="AA43" s="293"/>
      <c r="AB43" s="103"/>
      <c r="AC43" s="80"/>
      <c r="AD43" s="81"/>
      <c r="AE43" s="81"/>
      <c r="AF43" s="81"/>
      <c r="AG43" s="82"/>
      <c r="AH43" s="294"/>
      <c r="AI43" s="295"/>
      <c r="AJ43" s="295"/>
      <c r="AK43" s="295"/>
      <c r="AL43" s="296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</row>
    <row r="44" spans="1:54" ht="19.5" customHeight="1">
      <c r="A44" s="283"/>
      <c r="B44" s="283"/>
      <c r="C44" s="283"/>
      <c r="D44" s="284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6"/>
      <c r="Q44" s="287"/>
      <c r="R44" s="288"/>
      <c r="S44" s="289"/>
      <c r="T44" s="290"/>
      <c r="U44" s="290"/>
      <c r="V44" s="291"/>
      <c r="W44" s="291"/>
      <c r="X44" s="291"/>
      <c r="Y44" s="291"/>
      <c r="Z44" s="292"/>
      <c r="AA44" s="293"/>
      <c r="AB44" s="103"/>
      <c r="AC44" s="80"/>
      <c r="AD44" s="81"/>
      <c r="AE44" s="81"/>
      <c r="AF44" s="81"/>
      <c r="AG44" s="82"/>
      <c r="AH44" s="294"/>
      <c r="AI44" s="295"/>
      <c r="AJ44" s="295"/>
      <c r="AK44" s="295"/>
      <c r="AL44" s="296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</row>
    <row r="45" spans="1:54" ht="19.5" customHeight="1">
      <c r="A45" s="283"/>
      <c r="B45" s="283"/>
      <c r="C45" s="283"/>
      <c r="D45" s="284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6"/>
      <c r="Q45" s="287"/>
      <c r="R45" s="288"/>
      <c r="S45" s="289"/>
      <c r="T45" s="290"/>
      <c r="U45" s="290"/>
      <c r="V45" s="291"/>
      <c r="W45" s="291"/>
      <c r="X45" s="291"/>
      <c r="Y45" s="291"/>
      <c r="Z45" s="292"/>
      <c r="AA45" s="293"/>
      <c r="AB45" s="103"/>
      <c r="AC45" s="80"/>
      <c r="AD45" s="81"/>
      <c r="AE45" s="81"/>
      <c r="AF45" s="81"/>
      <c r="AG45" s="82"/>
      <c r="AH45" s="294"/>
      <c r="AI45" s="295"/>
      <c r="AJ45" s="295"/>
      <c r="AK45" s="295"/>
      <c r="AL45" s="296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</row>
    <row r="46" spans="1:54" ht="19.5" customHeight="1">
      <c r="A46" s="283"/>
      <c r="B46" s="283"/>
      <c r="C46" s="283"/>
      <c r="D46" s="284"/>
      <c r="E46" s="285"/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6"/>
      <c r="Q46" s="297"/>
      <c r="R46" s="298"/>
      <c r="S46" s="299"/>
      <c r="T46" s="290"/>
      <c r="U46" s="290"/>
      <c r="V46" s="291"/>
      <c r="W46" s="291"/>
      <c r="X46" s="291"/>
      <c r="Y46" s="291"/>
      <c r="Z46" s="292"/>
      <c r="AA46" s="293"/>
      <c r="AB46" s="103"/>
      <c r="AC46" s="80"/>
      <c r="AD46" s="81"/>
      <c r="AE46" s="81"/>
      <c r="AF46" s="81"/>
      <c r="AG46" s="82"/>
      <c r="AH46" s="294"/>
      <c r="AI46" s="295"/>
      <c r="AJ46" s="295"/>
      <c r="AK46" s="295"/>
      <c r="AL46" s="296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</row>
    <row r="47" spans="1:54" ht="19.5" customHeight="1">
      <c r="A47" s="283"/>
      <c r="B47" s="283"/>
      <c r="C47" s="283"/>
      <c r="D47" s="284"/>
      <c r="E47" s="285"/>
      <c r="F47" s="285"/>
      <c r="G47" s="285"/>
      <c r="H47" s="285"/>
      <c r="I47" s="285"/>
      <c r="J47" s="285"/>
      <c r="K47" s="285"/>
      <c r="L47" s="285"/>
      <c r="M47" s="285"/>
      <c r="N47" s="285"/>
      <c r="O47" s="285"/>
      <c r="P47" s="286"/>
      <c r="Q47" s="297"/>
      <c r="R47" s="298"/>
      <c r="S47" s="299"/>
      <c r="T47" s="290"/>
      <c r="U47" s="290"/>
      <c r="V47" s="291"/>
      <c r="W47" s="291"/>
      <c r="X47" s="291"/>
      <c r="Y47" s="291"/>
      <c r="Z47" s="292"/>
      <c r="AA47" s="293"/>
      <c r="AB47" s="103"/>
      <c r="AC47" s="80"/>
      <c r="AD47" s="81"/>
      <c r="AE47" s="81"/>
      <c r="AF47" s="81"/>
      <c r="AG47" s="82"/>
      <c r="AH47" s="294"/>
      <c r="AI47" s="295"/>
      <c r="AJ47" s="295"/>
      <c r="AK47" s="295"/>
      <c r="AL47" s="296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</row>
    <row r="48" spans="1:54" ht="19.5" customHeight="1">
      <c r="A48" s="283"/>
      <c r="B48" s="283"/>
      <c r="C48" s="283"/>
      <c r="D48" s="300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2"/>
      <c r="Q48" s="297"/>
      <c r="R48" s="298"/>
      <c r="S48" s="299"/>
      <c r="T48" s="303"/>
      <c r="U48" s="303"/>
      <c r="V48" s="291"/>
      <c r="W48" s="291"/>
      <c r="X48" s="291"/>
      <c r="Y48" s="291"/>
      <c r="Z48" s="292"/>
      <c r="AA48" s="293"/>
      <c r="AB48" s="103"/>
      <c r="AC48" s="80"/>
      <c r="AD48" s="81"/>
      <c r="AE48" s="81"/>
      <c r="AF48" s="81"/>
      <c r="AG48" s="82"/>
      <c r="AH48" s="294"/>
      <c r="AI48" s="295"/>
      <c r="AJ48" s="295"/>
      <c r="AK48" s="295"/>
      <c r="AL48" s="296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</row>
    <row r="49" spans="1:54" ht="19.5" customHeight="1">
      <c r="A49" s="23"/>
      <c r="B49" s="23"/>
      <c r="C49" s="23"/>
      <c r="D49" s="23"/>
      <c r="E49" s="23"/>
      <c r="F49" s="23"/>
      <c r="G49" s="23"/>
      <c r="H49" s="24"/>
      <c r="I49" s="24"/>
      <c r="J49" s="24"/>
      <c r="K49" s="24"/>
      <c r="L49" s="24"/>
      <c r="M49" s="24"/>
      <c r="N49" s="24"/>
      <c r="O49" s="24"/>
      <c r="P49" s="25"/>
      <c r="Q49" s="23"/>
      <c r="R49" s="23"/>
      <c r="S49" s="23"/>
      <c r="T49" s="23"/>
      <c r="U49" s="23"/>
      <c r="V49" s="23"/>
      <c r="W49" s="23"/>
      <c r="X49" s="23"/>
      <c r="Y49" s="23"/>
      <c r="Z49" s="79" t="s">
        <v>29</v>
      </c>
      <c r="AA49" s="79"/>
      <c r="AB49" s="79"/>
      <c r="AC49" s="80">
        <f>SUM(AC29:AG48)</f>
        <v>30000</v>
      </c>
      <c r="AD49" s="81"/>
      <c r="AE49" s="81"/>
      <c r="AF49" s="81"/>
      <c r="AG49" s="82"/>
      <c r="AH49" s="26"/>
      <c r="AI49" s="27"/>
      <c r="AJ49" s="27"/>
      <c r="AK49" s="27"/>
      <c r="AL49" s="27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spans="1:54" ht="19.5" customHeight="1">
      <c r="A50" s="23"/>
      <c r="B50" s="23"/>
      <c r="C50" s="23"/>
      <c r="D50" s="23"/>
      <c r="E50" s="23"/>
      <c r="F50" s="23"/>
      <c r="G50" s="23"/>
      <c r="H50" s="28"/>
      <c r="I50" s="28"/>
      <c r="J50" s="28"/>
      <c r="K50" s="28"/>
      <c r="L50" s="28"/>
      <c r="M50" s="28"/>
      <c r="N50" s="28"/>
      <c r="O50" s="28"/>
      <c r="P50" s="29"/>
      <c r="Q50" s="6"/>
      <c r="R50" s="6"/>
      <c r="S50" s="6"/>
      <c r="T50" s="6"/>
      <c r="U50" s="6"/>
      <c r="V50" s="6"/>
      <c r="W50" s="6"/>
      <c r="X50" s="6"/>
      <c r="Y50" s="6"/>
      <c r="Z50" s="30"/>
      <c r="AA50" s="30"/>
      <c r="AB50" s="31"/>
      <c r="AC50" s="31"/>
      <c r="AD50" s="31"/>
      <c r="AE50" s="31"/>
      <c r="AF50" s="30"/>
      <c r="AG50" s="30"/>
      <c r="AH50" s="30"/>
      <c r="AI50" s="30"/>
      <c r="AJ50" s="30"/>
      <c r="AK50" s="30"/>
      <c r="AL50" s="30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</row>
    <row r="51" spans="1:54" ht="19.5" customHeight="1">
      <c r="A51" s="328"/>
      <c r="B51" s="329"/>
      <c r="C51" s="329"/>
      <c r="D51" s="329"/>
      <c r="E51" s="330"/>
      <c r="F51" s="331" t="s">
        <v>30</v>
      </c>
      <c r="G51" s="332"/>
      <c r="H51" s="332"/>
      <c r="I51" s="332"/>
      <c r="J51" s="333"/>
      <c r="K51" s="331" t="s">
        <v>31</v>
      </c>
      <c r="L51" s="332"/>
      <c r="M51" s="332"/>
      <c r="N51" s="333"/>
      <c r="O51" s="331" t="s">
        <v>32</v>
      </c>
      <c r="P51" s="332"/>
      <c r="Q51" s="332"/>
      <c r="R51" s="332"/>
      <c r="S51" s="334"/>
      <c r="T51" s="32"/>
      <c r="U51" s="33"/>
      <c r="V51" s="34"/>
      <c r="W51" s="34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</row>
    <row r="52" spans="1:54" ht="19.5" customHeight="1">
      <c r="A52" s="326" t="s">
        <v>33</v>
      </c>
      <c r="B52" s="61"/>
      <c r="C52" s="61"/>
      <c r="D52" s="61"/>
      <c r="E52" s="62"/>
      <c r="F52" s="57">
        <f>SUMIF(Z29:AB48,"10%",AC29:AG48)</f>
        <v>10000</v>
      </c>
      <c r="G52" s="58"/>
      <c r="H52" s="58"/>
      <c r="I52" s="58"/>
      <c r="J52" s="59"/>
      <c r="K52" s="57">
        <f>IF(F52="", "", ROUND(F52*0.1,0))</f>
        <v>1000</v>
      </c>
      <c r="L52" s="58"/>
      <c r="M52" s="58"/>
      <c r="N52" s="59"/>
      <c r="O52" s="57">
        <f>F52+K52</f>
        <v>11000</v>
      </c>
      <c r="P52" s="58"/>
      <c r="Q52" s="58"/>
      <c r="R52" s="58"/>
      <c r="S52" s="327"/>
      <c r="T52" s="36"/>
      <c r="U52" s="23"/>
      <c r="V52" s="4"/>
      <c r="W52" s="4"/>
      <c r="X52" s="37"/>
      <c r="Y52" s="38"/>
      <c r="Z52" s="38"/>
      <c r="AA52" s="38"/>
      <c r="AB52" s="38"/>
      <c r="AC52" s="38"/>
      <c r="AD52" s="39"/>
      <c r="AE52" s="4"/>
      <c r="AF52" s="4"/>
      <c r="AG52" s="37"/>
      <c r="AH52" s="38"/>
      <c r="AI52" s="38"/>
      <c r="AJ52" s="38"/>
      <c r="AK52" s="38"/>
      <c r="AL52" s="38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</row>
    <row r="53" spans="1:54" ht="19.5" customHeight="1">
      <c r="A53" s="319" t="s">
        <v>34</v>
      </c>
      <c r="B53" s="320"/>
      <c r="C53" s="320"/>
      <c r="D53" s="320"/>
      <c r="E53" s="321"/>
      <c r="F53" s="322">
        <f>SUMIF(Z29:AB48,"軽減8%",AC29:AG48)</f>
        <v>10000</v>
      </c>
      <c r="G53" s="323"/>
      <c r="H53" s="323"/>
      <c r="I53" s="323"/>
      <c r="J53" s="324"/>
      <c r="K53" s="322">
        <f>IF(F53="", "", ROUND(F53*0.08,0))</f>
        <v>800</v>
      </c>
      <c r="L53" s="323"/>
      <c r="M53" s="323"/>
      <c r="N53" s="324"/>
      <c r="O53" s="322">
        <f>F53+K53</f>
        <v>10800</v>
      </c>
      <c r="P53" s="323"/>
      <c r="Q53" s="323"/>
      <c r="R53" s="323"/>
      <c r="S53" s="325"/>
      <c r="T53" s="36"/>
      <c r="U53" s="23"/>
      <c r="V53" s="4"/>
      <c r="W53" s="4"/>
      <c r="X53" s="37"/>
      <c r="Y53" s="38"/>
      <c r="Z53" s="38"/>
      <c r="AA53" s="38"/>
      <c r="AB53" s="38"/>
      <c r="AC53" s="38"/>
      <c r="AD53" s="39"/>
      <c r="AE53" s="4"/>
      <c r="AF53" s="4"/>
      <c r="AG53" s="40"/>
      <c r="AH53" s="38"/>
      <c r="AI53" s="38"/>
      <c r="AJ53" s="38"/>
      <c r="AK53" s="38"/>
      <c r="AL53" s="38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</row>
    <row r="54" spans="1:54" ht="19.5" customHeight="1">
      <c r="A54" s="310" t="s">
        <v>35</v>
      </c>
      <c r="B54" s="311"/>
      <c r="C54" s="311"/>
      <c r="D54" s="311"/>
      <c r="E54" s="311"/>
      <c r="F54" s="312">
        <f>SUMIF(Z29:AB48,"0%",AC29:AG48)</f>
        <v>10000</v>
      </c>
      <c r="G54" s="313"/>
      <c r="H54" s="313"/>
      <c r="I54" s="313"/>
      <c r="J54" s="314"/>
      <c r="K54" s="315"/>
      <c r="L54" s="316"/>
      <c r="M54" s="316"/>
      <c r="N54" s="317"/>
      <c r="O54" s="318">
        <f>F54</f>
        <v>10000</v>
      </c>
      <c r="P54" s="313"/>
      <c r="Q54" s="313"/>
      <c r="R54" s="313"/>
      <c r="S54" s="314"/>
      <c r="T54" s="36"/>
      <c r="U54" s="23"/>
      <c r="V54" s="4"/>
      <c r="W54" s="4"/>
      <c r="X54" s="37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</row>
    <row r="55" spans="1:54" ht="19.5" customHeight="1">
      <c r="A55" s="304" t="s">
        <v>36</v>
      </c>
      <c r="B55" s="305"/>
      <c r="C55" s="305"/>
      <c r="D55" s="305"/>
      <c r="E55" s="305"/>
      <c r="F55" s="306">
        <f>SUM(F52:J54)</f>
        <v>30000</v>
      </c>
      <c r="G55" s="307"/>
      <c r="H55" s="307"/>
      <c r="I55" s="307"/>
      <c r="J55" s="308"/>
      <c r="K55" s="309">
        <f>SUM(K52:N54)</f>
        <v>1800</v>
      </c>
      <c r="L55" s="307"/>
      <c r="M55" s="307"/>
      <c r="N55" s="307"/>
      <c r="O55" s="306">
        <f>SUM(O52:S54)</f>
        <v>31800</v>
      </c>
      <c r="P55" s="307"/>
      <c r="Q55" s="307"/>
      <c r="R55" s="307"/>
      <c r="S55" s="308"/>
      <c r="T55" s="41"/>
      <c r="U55" s="23"/>
      <c r="V55" s="4"/>
      <c r="W55" s="4"/>
      <c r="X55" s="37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</row>
    <row r="58" spans="1:54" ht="19.5" customHeight="1"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</row>
  </sheetData>
  <mergeCells count="241">
    <mergeCell ref="A52:E52"/>
    <mergeCell ref="F52:J52"/>
    <mergeCell ref="K52:N52"/>
    <mergeCell ref="O52:S52"/>
    <mergeCell ref="Z49:AB49"/>
    <mergeCell ref="AC49:AG49"/>
    <mergeCell ref="A51:E51"/>
    <mergeCell ref="F51:J51"/>
    <mergeCell ref="K51:N51"/>
    <mergeCell ref="O51:S51"/>
    <mergeCell ref="A55:E55"/>
    <mergeCell ref="F55:J55"/>
    <mergeCell ref="K55:N55"/>
    <mergeCell ref="O55:S55"/>
    <mergeCell ref="A54:E54"/>
    <mergeCell ref="F54:J54"/>
    <mergeCell ref="K54:N54"/>
    <mergeCell ref="O54:S54"/>
    <mergeCell ref="A53:E53"/>
    <mergeCell ref="F53:J53"/>
    <mergeCell ref="K53:N53"/>
    <mergeCell ref="O53:S53"/>
    <mergeCell ref="AC47:AG47"/>
    <mergeCell ref="AH47:AL47"/>
    <mergeCell ref="A48:C48"/>
    <mergeCell ref="D48:P48"/>
    <mergeCell ref="Q48:S48"/>
    <mergeCell ref="T48:U48"/>
    <mergeCell ref="V48:Y48"/>
    <mergeCell ref="Z48:AB48"/>
    <mergeCell ref="AC48:AG48"/>
    <mergeCell ref="AH48:AL48"/>
    <mergeCell ref="A47:C47"/>
    <mergeCell ref="D47:P47"/>
    <mergeCell ref="Q47:S47"/>
    <mergeCell ref="T47:U47"/>
    <mergeCell ref="V47:Y47"/>
    <mergeCell ref="Z47:AB47"/>
    <mergeCell ref="AC45:AG45"/>
    <mergeCell ref="AH45:AL45"/>
    <mergeCell ref="A46:C46"/>
    <mergeCell ref="D46:P46"/>
    <mergeCell ref="Q46:S46"/>
    <mergeCell ref="T46:U46"/>
    <mergeCell ref="V46:Y46"/>
    <mergeCell ref="Z46:AB46"/>
    <mergeCell ref="AC46:AG46"/>
    <mergeCell ref="AH46:AL46"/>
    <mergeCell ref="A45:C45"/>
    <mergeCell ref="D45:P45"/>
    <mergeCell ref="Q45:S45"/>
    <mergeCell ref="T45:U45"/>
    <mergeCell ref="V45:Y45"/>
    <mergeCell ref="Z45:AB45"/>
    <mergeCell ref="AC43:AG43"/>
    <mergeCell ref="AH43:AL43"/>
    <mergeCell ref="A44:C44"/>
    <mergeCell ref="D44:P44"/>
    <mergeCell ref="Q44:S44"/>
    <mergeCell ref="T44:U44"/>
    <mergeCell ref="V44:Y44"/>
    <mergeCell ref="Z44:AB44"/>
    <mergeCell ref="AC44:AG44"/>
    <mergeCell ref="AH44:AL44"/>
    <mergeCell ref="A43:C43"/>
    <mergeCell ref="D43:P43"/>
    <mergeCell ref="Q43:S43"/>
    <mergeCell ref="T43:U43"/>
    <mergeCell ref="V43:Y43"/>
    <mergeCell ref="Z43:AB43"/>
    <mergeCell ref="AC41:AG41"/>
    <mergeCell ref="AH41:AL41"/>
    <mergeCell ref="A42:C42"/>
    <mergeCell ref="D42:P42"/>
    <mergeCell ref="Q42:S42"/>
    <mergeCell ref="T42:U42"/>
    <mergeCell ref="V42:Y42"/>
    <mergeCell ref="Z42:AB42"/>
    <mergeCell ref="AC42:AG42"/>
    <mergeCell ref="AH42:AL42"/>
    <mergeCell ref="A41:C41"/>
    <mergeCell ref="D41:P41"/>
    <mergeCell ref="Q41:S41"/>
    <mergeCell ref="T41:U41"/>
    <mergeCell ref="V41:Y41"/>
    <mergeCell ref="Z41:AB41"/>
    <mergeCell ref="AC39:AG39"/>
    <mergeCell ref="AH39:AL39"/>
    <mergeCell ref="A40:C40"/>
    <mergeCell ref="D40:P40"/>
    <mergeCell ref="Q40:S40"/>
    <mergeCell ref="T40:U40"/>
    <mergeCell ref="V40:Y40"/>
    <mergeCell ref="Z40:AB40"/>
    <mergeCell ref="AC40:AG40"/>
    <mergeCell ref="AH40:AL40"/>
    <mergeCell ref="A39:C39"/>
    <mergeCell ref="D39:P39"/>
    <mergeCell ref="Q39:S39"/>
    <mergeCell ref="T39:U39"/>
    <mergeCell ref="V39:Y39"/>
    <mergeCell ref="Z39:AB39"/>
    <mergeCell ref="AC37:AG37"/>
    <mergeCell ref="AH37:AL37"/>
    <mergeCell ref="A38:C38"/>
    <mergeCell ref="D38:P38"/>
    <mergeCell ref="Q38:S38"/>
    <mergeCell ref="T38:U38"/>
    <mergeCell ref="V38:Y38"/>
    <mergeCell ref="Z38:AB38"/>
    <mergeCell ref="AC38:AG38"/>
    <mergeCell ref="AH38:AL38"/>
    <mergeCell ref="A37:C37"/>
    <mergeCell ref="D37:P37"/>
    <mergeCell ref="Q37:S37"/>
    <mergeCell ref="T37:U37"/>
    <mergeCell ref="V37:Y37"/>
    <mergeCell ref="Z37:AB37"/>
    <mergeCell ref="AC35:AG35"/>
    <mergeCell ref="AH35:AL35"/>
    <mergeCell ref="A36:C36"/>
    <mergeCell ref="D36:P36"/>
    <mergeCell ref="Q36:S36"/>
    <mergeCell ref="T36:U36"/>
    <mergeCell ref="V36:Y36"/>
    <mergeCell ref="Z36:AB36"/>
    <mergeCell ref="AC36:AG36"/>
    <mergeCell ref="AH36:AL36"/>
    <mergeCell ref="A35:C35"/>
    <mergeCell ref="D35:P35"/>
    <mergeCell ref="Q35:S35"/>
    <mergeCell ref="T35:U35"/>
    <mergeCell ref="V35:Y35"/>
    <mergeCell ref="Z35:AB35"/>
    <mergeCell ref="AC33:AG33"/>
    <mergeCell ref="AH33:AL33"/>
    <mergeCell ref="A34:C34"/>
    <mergeCell ref="D34:P34"/>
    <mergeCell ref="Q34:S34"/>
    <mergeCell ref="T34:U34"/>
    <mergeCell ref="V34:Y34"/>
    <mergeCell ref="Z34:AB34"/>
    <mergeCell ref="AC34:AG34"/>
    <mergeCell ref="AH34:AL34"/>
    <mergeCell ref="A33:C33"/>
    <mergeCell ref="D33:P33"/>
    <mergeCell ref="Q33:S33"/>
    <mergeCell ref="T33:U33"/>
    <mergeCell ref="V33:Y33"/>
    <mergeCell ref="Z33:AB33"/>
    <mergeCell ref="AC31:AG31"/>
    <mergeCell ref="AH31:AL31"/>
    <mergeCell ref="A32:C32"/>
    <mergeCell ref="D32:P32"/>
    <mergeCell ref="Q32:S32"/>
    <mergeCell ref="T32:U32"/>
    <mergeCell ref="V32:Y32"/>
    <mergeCell ref="Z32:AB32"/>
    <mergeCell ref="AC32:AG32"/>
    <mergeCell ref="AH32:AL32"/>
    <mergeCell ref="A31:C31"/>
    <mergeCell ref="D31:P31"/>
    <mergeCell ref="Q31:S31"/>
    <mergeCell ref="T31:U31"/>
    <mergeCell ref="V31:Y31"/>
    <mergeCell ref="Z31:AB31"/>
    <mergeCell ref="A29:C29"/>
    <mergeCell ref="D29:P29"/>
    <mergeCell ref="Q29:S29"/>
    <mergeCell ref="T29:U29"/>
    <mergeCell ref="V29:Y29"/>
    <mergeCell ref="Z29:AB29"/>
    <mergeCell ref="AC29:AG29"/>
    <mergeCell ref="AH29:AL29"/>
    <mergeCell ref="A30:C30"/>
    <mergeCell ref="D30:P30"/>
    <mergeCell ref="Q30:S30"/>
    <mergeCell ref="T30:U30"/>
    <mergeCell ref="V30:Y30"/>
    <mergeCell ref="Z30:AB30"/>
    <mergeCell ref="AC30:AG30"/>
    <mergeCell ref="AH30:AL30"/>
    <mergeCell ref="P25:U25"/>
    <mergeCell ref="G26:I26"/>
    <mergeCell ref="K26:O26"/>
    <mergeCell ref="P26:U26"/>
    <mergeCell ref="A28:C28"/>
    <mergeCell ref="D28:P28"/>
    <mergeCell ref="Q28:S28"/>
    <mergeCell ref="T28:U28"/>
    <mergeCell ref="A19:E19"/>
    <mergeCell ref="F19:AL19"/>
    <mergeCell ref="A23:E26"/>
    <mergeCell ref="F23:J24"/>
    <mergeCell ref="K23:O23"/>
    <mergeCell ref="P23:U23"/>
    <mergeCell ref="K24:O24"/>
    <mergeCell ref="P24:U24"/>
    <mergeCell ref="F25:J25"/>
    <mergeCell ref="K25:O25"/>
    <mergeCell ref="V28:Y28"/>
    <mergeCell ref="Z28:AB28"/>
    <mergeCell ref="AC28:AG28"/>
    <mergeCell ref="AH28:AL28"/>
    <mergeCell ref="A21:AL21"/>
    <mergeCell ref="A22:AL22"/>
    <mergeCell ref="A18:E18"/>
    <mergeCell ref="F18:J18"/>
    <mergeCell ref="K18:O18"/>
    <mergeCell ref="P18:T18"/>
    <mergeCell ref="Y16:AL16"/>
    <mergeCell ref="A17:E17"/>
    <mergeCell ref="F17:J17"/>
    <mergeCell ref="K17:O17"/>
    <mergeCell ref="P17:T17"/>
    <mergeCell ref="V16:X16"/>
    <mergeCell ref="V17:X17"/>
    <mergeCell ref="Z17:AL17"/>
    <mergeCell ref="B2:AL2"/>
    <mergeCell ref="A14:E15"/>
    <mergeCell ref="F14:O15"/>
    <mergeCell ref="P14:P15"/>
    <mergeCell ref="Q14:S15"/>
    <mergeCell ref="A8:AL9"/>
    <mergeCell ref="B10:L12"/>
    <mergeCell ref="M10:O12"/>
    <mergeCell ref="AA10:AD10"/>
    <mergeCell ref="AE10:AL10"/>
    <mergeCell ref="B3:AL3"/>
    <mergeCell ref="B4:AL4"/>
    <mergeCell ref="B5:AL5"/>
    <mergeCell ref="B6:AL6"/>
    <mergeCell ref="B7:AL7"/>
    <mergeCell ref="V12:X12"/>
    <mergeCell ref="Y12:AL12"/>
    <mergeCell ref="V13:X13"/>
    <mergeCell ref="Y13:AL13"/>
    <mergeCell ref="V14:X14"/>
    <mergeCell ref="Y14:AL14"/>
    <mergeCell ref="V15:X15"/>
    <mergeCell ref="Y15:AL15"/>
  </mergeCells>
  <phoneticPr fontId="2"/>
  <conditionalFormatting sqref="A28:D28 AC28 AH28">
    <cfRule type="expression" dxfId="7" priority="14">
      <formula>MOD(ROW(),2)=1</formula>
    </cfRule>
  </conditionalFormatting>
  <conditionalFormatting sqref="Q28:Z28">
    <cfRule type="expression" dxfId="6" priority="7">
      <formula>MOD(ROW(),2)=1</formula>
    </cfRule>
  </conditionalFormatting>
  <conditionalFormatting sqref="V29:Y48">
    <cfRule type="expression" dxfId="5" priority="6">
      <formula>MOD($AB29,1)=0</formula>
    </cfRule>
  </conditionalFormatting>
  <conditionalFormatting sqref="AC29:AC49">
    <cfRule type="expression" dxfId="4" priority="8">
      <formula>MOD($AB29,1)=0</formula>
    </cfRule>
  </conditionalFormatting>
  <dataValidations count="4">
    <dataValidation type="list" allowBlank="1" showInputMessage="1" showErrorMessage="1" sqref="G26:I26" xr:uid="{F025A4CC-FB34-4932-A61E-AF7401E323AC}">
      <formula1>"1,2,3,4,5,6,7,8,9,10,11,12,13,14,15"</formula1>
    </dataValidation>
    <dataValidation type="list" allowBlank="1" showInputMessage="1" showErrorMessage="1" sqref="Z31:AB31" xr:uid="{3BDBB39E-D9A4-469A-A6D5-D1CEF59F4164}">
      <formula1>"10%,軽減8%,0％"</formula1>
    </dataValidation>
    <dataValidation type="list" allowBlank="1" showInputMessage="1" showErrorMessage="1" sqref="Z29:AB30 Z32:AB48" xr:uid="{37B89D63-CB74-4444-9F32-27744964DCB3}">
      <formula1>"10%,軽減8%,0%"</formula1>
    </dataValidation>
    <dataValidation type="list" allowBlank="1" showInputMessage="1" showErrorMessage="1" sqref="F23:J24" xr:uid="{36111B4D-37E5-4FCC-9EB8-0482C11141BB}">
      <formula1>"一括,内金,精算"</formula1>
    </dataValidation>
  </dataValidations>
  <pageMargins left="0.7" right="0.7" top="0.56000000000000005" bottom="0.28999999999999998" header="0.3" footer="0.24"/>
  <pageSetup paperSize="9" scale="79" fitToHeight="0" orientation="portrait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FB46-2DB2-4448-9C1C-1CDC1B7F90F4}">
  <sheetPr>
    <pageSetUpPr fitToPage="1"/>
  </sheetPr>
  <dimension ref="A1:BB57"/>
  <sheetViews>
    <sheetView topLeftCell="A21" zoomScaleNormal="100" workbookViewId="0">
      <selection activeCell="BA17" sqref="BA17"/>
    </sheetView>
  </sheetViews>
  <sheetFormatPr defaultColWidth="8.59765625" defaultRowHeight="19.5" customHeight="1"/>
  <cols>
    <col min="1" max="69" width="2.59765625" style="2" customWidth="1"/>
    <col min="70" max="16384" width="8.59765625" style="2"/>
  </cols>
  <sheetData>
    <row r="1" spans="1:54" ht="19.5" customHeight="1">
      <c r="A1" s="1" t="s">
        <v>53</v>
      </c>
    </row>
    <row r="2" spans="1:54" ht="19.5" customHeight="1">
      <c r="B2" s="224" t="s">
        <v>54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</row>
    <row r="3" spans="1:54" ht="19.5" customHeight="1">
      <c r="B3" s="224" t="s">
        <v>55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</row>
    <row r="4" spans="1:54" ht="19.5" customHeight="1">
      <c r="B4" s="224" t="s">
        <v>56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</row>
    <row r="5" spans="1:54" ht="19.5" customHeight="1">
      <c r="B5" s="224" t="s">
        <v>57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</row>
    <row r="6" spans="1:54" ht="19.5" customHeight="1">
      <c r="B6" s="224" t="s">
        <v>58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</row>
    <row r="7" spans="1:54" ht="19.5" customHeight="1">
      <c r="A7" s="195" t="s">
        <v>0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54" ht="19.5" customHeight="1" thickBot="1">
      <c r="A8" s="195"/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1:54" ht="19.5" customHeight="1" thickBot="1">
      <c r="A9" s="5"/>
      <c r="B9" s="199" t="s">
        <v>1</v>
      </c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8" t="s">
        <v>2</v>
      </c>
      <c r="N9" s="198"/>
      <c r="O9" s="198"/>
      <c r="P9" s="5"/>
      <c r="Q9" s="5"/>
      <c r="R9" s="5"/>
      <c r="S9" s="5"/>
      <c r="T9" s="5"/>
      <c r="U9" s="5"/>
      <c r="V9" s="6"/>
      <c r="W9" s="6"/>
      <c r="X9" s="6"/>
      <c r="Y9" s="6"/>
      <c r="Z9" s="6"/>
      <c r="AA9" s="201" t="s">
        <v>67</v>
      </c>
      <c r="AB9" s="202"/>
      <c r="AC9" s="202"/>
      <c r="AD9" s="202"/>
      <c r="AE9" s="203">
        <v>46203</v>
      </c>
      <c r="AF9" s="204"/>
      <c r="AG9" s="204"/>
      <c r="AH9" s="204"/>
      <c r="AI9" s="204"/>
      <c r="AJ9" s="204"/>
      <c r="AK9" s="204"/>
      <c r="AL9" s="20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spans="1:54" ht="19.5" customHeight="1" thickBot="1">
      <c r="A10" s="5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5"/>
      <c r="Q10" s="5"/>
      <c r="R10" s="5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1:54" ht="19.5" customHeight="1">
      <c r="A11" s="5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5"/>
      <c r="Q11" s="5"/>
      <c r="R11" s="5"/>
      <c r="S11" s="6"/>
      <c r="T11" s="6"/>
      <c r="U11" s="6"/>
      <c r="V11" s="177" t="s">
        <v>62</v>
      </c>
      <c r="W11" s="206"/>
      <c r="X11" s="207"/>
      <c r="Y11" s="225">
        <v>3720001</v>
      </c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7"/>
      <c r="AM11" s="4"/>
      <c r="AN11" s="4"/>
      <c r="AO11" s="4"/>
      <c r="AP11" s="4"/>
      <c r="AQ11" s="4"/>
      <c r="AR11" s="4"/>
      <c r="AS11" s="4"/>
      <c r="AT11" s="4"/>
      <c r="AU11" s="4"/>
      <c r="AV11" s="4"/>
      <c r="AX11" s="4"/>
      <c r="AY11" s="4"/>
      <c r="AZ11" s="4"/>
      <c r="BA11" s="4"/>
      <c r="BB11" s="4"/>
    </row>
    <row r="12" spans="1:54" ht="19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208" t="s">
        <v>63</v>
      </c>
      <c r="W12" s="209"/>
      <c r="X12" s="210"/>
      <c r="Y12" s="217" t="s">
        <v>72</v>
      </c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8"/>
      <c r="AL12" s="219"/>
      <c r="AM12" s="7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</row>
    <row r="13" spans="1:54" ht="19.5" customHeight="1">
      <c r="A13" s="189" t="s">
        <v>3</v>
      </c>
      <c r="B13" s="189"/>
      <c r="C13" s="189"/>
      <c r="D13" s="189"/>
      <c r="E13" s="189"/>
      <c r="F13" s="191">
        <f>$O$54</f>
        <v>3300000</v>
      </c>
      <c r="G13" s="191"/>
      <c r="H13" s="191"/>
      <c r="I13" s="191"/>
      <c r="J13" s="191"/>
      <c r="K13" s="191"/>
      <c r="L13" s="191"/>
      <c r="M13" s="191"/>
      <c r="N13" s="191"/>
      <c r="O13" s="191"/>
      <c r="P13" s="193" t="str">
        <f>IF(F13="","","－")</f>
        <v>－</v>
      </c>
      <c r="Q13" s="189" t="s">
        <v>4</v>
      </c>
      <c r="R13" s="189"/>
      <c r="S13" s="189"/>
      <c r="T13" s="9"/>
      <c r="U13" s="9"/>
      <c r="V13" s="211"/>
      <c r="W13" s="212"/>
      <c r="X13" s="213"/>
      <c r="Y13" s="220" t="s">
        <v>68</v>
      </c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2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1:54" ht="26.25" customHeight="1" thickBot="1">
      <c r="A14" s="190"/>
      <c r="B14" s="190"/>
      <c r="C14" s="190"/>
      <c r="D14" s="190"/>
      <c r="E14" s="190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4"/>
      <c r="Q14" s="190"/>
      <c r="R14" s="190"/>
      <c r="S14" s="190"/>
      <c r="T14" s="10"/>
      <c r="U14" s="9"/>
      <c r="V14" s="158" t="s">
        <v>64</v>
      </c>
      <c r="W14" s="159"/>
      <c r="X14" s="160"/>
      <c r="Y14" s="161" t="s">
        <v>69</v>
      </c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3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1:54" ht="19.5" customHeight="1" thickTop="1" thickBot="1">
      <c r="A15" s="8"/>
      <c r="B15" s="4"/>
      <c r="C15" s="8"/>
      <c r="D15" s="8"/>
      <c r="E15" s="8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8"/>
      <c r="Q15" s="8"/>
      <c r="R15" s="8"/>
      <c r="S15" s="8"/>
      <c r="T15" s="9"/>
      <c r="U15" s="9"/>
      <c r="V15" s="158" t="s">
        <v>66</v>
      </c>
      <c r="W15" s="159"/>
      <c r="X15" s="160"/>
      <c r="Y15" s="240" t="s">
        <v>70</v>
      </c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2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54" ht="19.5" customHeight="1" thickBot="1">
      <c r="A16" s="177" t="s">
        <v>5</v>
      </c>
      <c r="B16" s="178"/>
      <c r="C16" s="178"/>
      <c r="D16" s="178"/>
      <c r="E16" s="179"/>
      <c r="F16" s="243">
        <v>3000</v>
      </c>
      <c r="G16" s="244"/>
      <c r="H16" s="244"/>
      <c r="I16" s="244"/>
      <c r="J16" s="245"/>
      <c r="K16" s="183" t="s">
        <v>6</v>
      </c>
      <c r="L16" s="184"/>
      <c r="M16" s="184"/>
      <c r="N16" s="184"/>
      <c r="O16" s="185"/>
      <c r="P16" s="246">
        <v>11001</v>
      </c>
      <c r="Q16" s="247"/>
      <c r="R16" s="247"/>
      <c r="S16" s="247"/>
      <c r="T16" s="248"/>
      <c r="U16" s="12"/>
      <c r="V16" s="151" t="s">
        <v>65</v>
      </c>
      <c r="W16" s="152"/>
      <c r="X16" s="153"/>
      <c r="Y16" s="56" t="s">
        <v>61</v>
      </c>
      <c r="Z16" s="164">
        <v>1234567891234</v>
      </c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5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54" ht="19.5" customHeight="1" thickBot="1">
      <c r="A17" s="158" t="s">
        <v>7</v>
      </c>
      <c r="B17" s="166"/>
      <c r="C17" s="166"/>
      <c r="D17" s="166"/>
      <c r="E17" s="167"/>
      <c r="F17" s="335">
        <v>200301</v>
      </c>
      <c r="G17" s="169"/>
      <c r="H17" s="169"/>
      <c r="I17" s="169"/>
      <c r="J17" s="170"/>
      <c r="K17" s="171" t="s">
        <v>8</v>
      </c>
      <c r="L17" s="172"/>
      <c r="M17" s="172"/>
      <c r="N17" s="172"/>
      <c r="O17" s="173"/>
      <c r="P17" s="336">
        <v>53005</v>
      </c>
      <c r="Q17" s="337"/>
      <c r="R17" s="337"/>
      <c r="S17" s="337"/>
      <c r="T17" s="338"/>
      <c r="U17" s="13"/>
      <c r="V17" s="14"/>
      <c r="W17" s="14"/>
      <c r="X17" s="14"/>
      <c r="Y17" s="14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4" ht="19.5" customHeight="1">
      <c r="A18" s="115" t="s">
        <v>9</v>
      </c>
      <c r="B18" s="116"/>
      <c r="C18" s="116"/>
      <c r="D18" s="116"/>
      <c r="E18" s="116"/>
      <c r="F18" s="260" t="s">
        <v>71</v>
      </c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2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</row>
    <row r="19" spans="1:54" ht="19.5" customHeight="1">
      <c r="A19" s="16"/>
      <c r="B19" s="16"/>
      <c r="C19" s="16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</row>
    <row r="20" spans="1:54" ht="19.5" customHeight="1">
      <c r="A20" s="150" t="s">
        <v>10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spans="1:54" ht="19.5" customHeight="1">
      <c r="A21" s="150" t="s">
        <v>11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spans="1:54" ht="19.5" customHeight="1">
      <c r="A22" s="120" t="s">
        <v>12</v>
      </c>
      <c r="B22" s="121"/>
      <c r="C22" s="121"/>
      <c r="D22" s="121"/>
      <c r="E22" s="122"/>
      <c r="F22" s="347" t="s">
        <v>59</v>
      </c>
      <c r="G22" s="348"/>
      <c r="H22" s="348"/>
      <c r="I22" s="348"/>
      <c r="J22" s="349"/>
      <c r="K22" s="139" t="s">
        <v>44</v>
      </c>
      <c r="L22" s="140"/>
      <c r="M22" s="140"/>
      <c r="N22" s="140"/>
      <c r="O22" s="141"/>
      <c r="P22" s="340">
        <v>11000000</v>
      </c>
      <c r="Q22" s="340"/>
      <c r="R22" s="340"/>
      <c r="S22" s="340"/>
      <c r="T22" s="340"/>
      <c r="U22" s="341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ht="19.5" customHeight="1">
      <c r="A23" s="123"/>
      <c r="B23" s="124"/>
      <c r="C23" s="124"/>
      <c r="D23" s="124"/>
      <c r="E23" s="125"/>
      <c r="F23" s="350"/>
      <c r="G23" s="350"/>
      <c r="H23" s="350"/>
      <c r="I23" s="350"/>
      <c r="J23" s="351"/>
      <c r="K23" s="139" t="s">
        <v>15</v>
      </c>
      <c r="L23" s="140"/>
      <c r="M23" s="140"/>
      <c r="N23" s="140"/>
      <c r="O23" s="141"/>
      <c r="P23" s="340">
        <v>0</v>
      </c>
      <c r="Q23" s="340"/>
      <c r="R23" s="340"/>
      <c r="S23" s="340"/>
      <c r="T23" s="340"/>
      <c r="U23" s="341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spans="1:54" ht="19.5" customHeight="1">
      <c r="A24" s="123"/>
      <c r="B24" s="124"/>
      <c r="C24" s="124"/>
      <c r="D24" s="124"/>
      <c r="E24" s="125"/>
      <c r="F24" s="134" t="s">
        <v>16</v>
      </c>
      <c r="G24" s="135"/>
      <c r="H24" s="135"/>
      <c r="I24" s="135"/>
      <c r="J24" s="136"/>
      <c r="K24" s="139" t="s">
        <v>17</v>
      </c>
      <c r="L24" s="140"/>
      <c r="M24" s="140"/>
      <c r="N24" s="140"/>
      <c r="O24" s="141"/>
      <c r="P24" s="339">
        <v>3300000</v>
      </c>
      <c r="Q24" s="340"/>
      <c r="R24" s="340"/>
      <c r="S24" s="340"/>
      <c r="T24" s="340"/>
      <c r="U24" s="341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</row>
    <row r="25" spans="1:54" ht="19.5" customHeight="1">
      <c r="A25" s="126"/>
      <c r="B25" s="127"/>
      <c r="C25" s="127"/>
      <c r="D25" s="127"/>
      <c r="E25" s="128"/>
      <c r="F25" s="44" t="s">
        <v>18</v>
      </c>
      <c r="G25" s="342">
        <v>1</v>
      </c>
      <c r="H25" s="343"/>
      <c r="I25" s="343"/>
      <c r="J25" s="45" t="s">
        <v>19</v>
      </c>
      <c r="K25" s="145" t="s">
        <v>20</v>
      </c>
      <c r="L25" s="146"/>
      <c r="M25" s="146"/>
      <c r="N25" s="146"/>
      <c r="O25" s="127"/>
      <c r="P25" s="344">
        <f>P22-(P23+P24)</f>
        <v>7700000</v>
      </c>
      <c r="Q25" s="345"/>
      <c r="R25" s="345"/>
      <c r="S25" s="345"/>
      <c r="T25" s="345"/>
      <c r="U25" s="346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</row>
    <row r="26" spans="1:54" ht="19.5" customHeight="1">
      <c r="A26" s="21"/>
      <c r="B26" s="21"/>
      <c r="C26" s="21"/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spans="1:54" ht="19.5" customHeight="1">
      <c r="A27" s="111" t="s">
        <v>21</v>
      </c>
      <c r="B27" s="111"/>
      <c r="C27" s="111"/>
      <c r="D27" s="112" t="s">
        <v>22</v>
      </c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4"/>
      <c r="Q27" s="112" t="s">
        <v>23</v>
      </c>
      <c r="R27" s="113"/>
      <c r="S27" s="114"/>
      <c r="T27" s="111" t="s">
        <v>24</v>
      </c>
      <c r="U27" s="111"/>
      <c r="V27" s="111" t="s">
        <v>25</v>
      </c>
      <c r="W27" s="111"/>
      <c r="X27" s="111"/>
      <c r="Y27" s="111"/>
      <c r="Z27" s="112" t="s">
        <v>26</v>
      </c>
      <c r="AA27" s="113"/>
      <c r="AB27" s="154"/>
      <c r="AC27" s="112" t="s">
        <v>27</v>
      </c>
      <c r="AD27" s="155"/>
      <c r="AE27" s="155"/>
      <c r="AF27" s="155"/>
      <c r="AG27" s="156"/>
      <c r="AH27" s="112" t="s">
        <v>28</v>
      </c>
      <c r="AI27" s="157"/>
      <c r="AJ27" s="157"/>
      <c r="AK27" s="157"/>
      <c r="AL27" s="156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spans="1:54" ht="19.5" customHeight="1">
      <c r="A28" s="283">
        <v>46053</v>
      </c>
      <c r="B28" s="283"/>
      <c r="C28" s="283"/>
      <c r="D28" s="284" t="s">
        <v>60</v>
      </c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6"/>
      <c r="Q28" s="287">
        <v>1</v>
      </c>
      <c r="R28" s="288"/>
      <c r="S28" s="289"/>
      <c r="T28" s="290" t="s">
        <v>46</v>
      </c>
      <c r="U28" s="290"/>
      <c r="V28" s="291"/>
      <c r="W28" s="291"/>
      <c r="X28" s="291"/>
      <c r="Y28" s="291"/>
      <c r="Z28" s="292">
        <v>0.1</v>
      </c>
      <c r="AA28" s="293"/>
      <c r="AB28" s="103"/>
      <c r="AC28" s="80">
        <v>3000000</v>
      </c>
      <c r="AD28" s="81"/>
      <c r="AE28" s="81"/>
      <c r="AF28" s="81"/>
      <c r="AG28" s="82"/>
      <c r="AH28" s="294"/>
      <c r="AI28" s="295"/>
      <c r="AJ28" s="295"/>
      <c r="AK28" s="295"/>
      <c r="AL28" s="296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spans="1:54" ht="19.5" customHeight="1">
      <c r="A29" s="283"/>
      <c r="B29" s="283"/>
      <c r="C29" s="283"/>
      <c r="D29" s="284"/>
      <c r="E29" s="285"/>
      <c r="F29" s="285"/>
      <c r="G29" s="285"/>
      <c r="H29" s="285"/>
      <c r="I29" s="285"/>
      <c r="J29" s="285"/>
      <c r="K29" s="285"/>
      <c r="L29" s="285"/>
      <c r="M29" s="285"/>
      <c r="N29" s="285"/>
      <c r="O29" s="285"/>
      <c r="P29" s="286"/>
      <c r="Q29" s="287"/>
      <c r="R29" s="288"/>
      <c r="S29" s="289"/>
      <c r="T29" s="290"/>
      <c r="U29" s="290"/>
      <c r="V29" s="291"/>
      <c r="W29" s="291"/>
      <c r="X29" s="291"/>
      <c r="Y29" s="291"/>
      <c r="Z29" s="292"/>
      <c r="AA29" s="293"/>
      <c r="AB29" s="103"/>
      <c r="AC29" s="80"/>
      <c r="AD29" s="81"/>
      <c r="AE29" s="81"/>
      <c r="AF29" s="81"/>
      <c r="AG29" s="82"/>
      <c r="AH29" s="294"/>
      <c r="AI29" s="295"/>
      <c r="AJ29" s="295"/>
      <c r="AK29" s="295"/>
      <c r="AL29" s="296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spans="1:54" ht="19.5" customHeight="1">
      <c r="A30" s="283"/>
      <c r="B30" s="283"/>
      <c r="C30" s="283"/>
      <c r="D30" s="284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6"/>
      <c r="Q30" s="287"/>
      <c r="R30" s="288"/>
      <c r="S30" s="289"/>
      <c r="T30" s="290"/>
      <c r="U30" s="290"/>
      <c r="V30" s="291"/>
      <c r="W30" s="291"/>
      <c r="X30" s="291"/>
      <c r="Y30" s="291"/>
      <c r="Z30" s="292"/>
      <c r="AA30" s="293"/>
      <c r="AB30" s="103"/>
      <c r="AC30" s="80"/>
      <c r="AD30" s="81"/>
      <c r="AE30" s="81"/>
      <c r="AF30" s="81"/>
      <c r="AG30" s="82"/>
      <c r="AH30" s="294"/>
      <c r="AI30" s="295"/>
      <c r="AJ30" s="295"/>
      <c r="AK30" s="295"/>
      <c r="AL30" s="296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</row>
    <row r="31" spans="1:54" ht="19.5" customHeight="1">
      <c r="A31" s="283"/>
      <c r="B31" s="283"/>
      <c r="C31" s="283"/>
      <c r="D31" s="284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6"/>
      <c r="Q31" s="287"/>
      <c r="R31" s="288"/>
      <c r="S31" s="289"/>
      <c r="T31" s="290"/>
      <c r="U31" s="290"/>
      <c r="V31" s="291"/>
      <c r="W31" s="291"/>
      <c r="X31" s="291"/>
      <c r="Y31" s="291"/>
      <c r="Z31" s="292"/>
      <c r="AA31" s="293"/>
      <c r="AB31" s="103"/>
      <c r="AC31" s="80"/>
      <c r="AD31" s="81"/>
      <c r="AE31" s="81"/>
      <c r="AF31" s="81"/>
      <c r="AG31" s="82"/>
      <c r="AH31" s="294"/>
      <c r="AI31" s="295"/>
      <c r="AJ31" s="295"/>
      <c r="AK31" s="295"/>
      <c r="AL31" s="296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19.5" customHeight="1">
      <c r="A32" s="283"/>
      <c r="B32" s="283"/>
      <c r="C32" s="283"/>
      <c r="D32" s="284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6"/>
      <c r="Q32" s="287"/>
      <c r="R32" s="288"/>
      <c r="S32" s="289"/>
      <c r="T32" s="290"/>
      <c r="U32" s="290"/>
      <c r="V32" s="291"/>
      <c r="W32" s="291"/>
      <c r="X32" s="291"/>
      <c r="Y32" s="291"/>
      <c r="Z32" s="292"/>
      <c r="AA32" s="293"/>
      <c r="AB32" s="103"/>
      <c r="AC32" s="80"/>
      <c r="AD32" s="81"/>
      <c r="AE32" s="81"/>
      <c r="AF32" s="81"/>
      <c r="AG32" s="82"/>
      <c r="AH32" s="294"/>
      <c r="AI32" s="295"/>
      <c r="AJ32" s="295"/>
      <c r="AK32" s="295"/>
      <c r="AL32" s="296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</row>
    <row r="33" spans="1:54" ht="19.5" customHeight="1">
      <c r="A33" s="283"/>
      <c r="B33" s="283"/>
      <c r="C33" s="283"/>
      <c r="D33" s="284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6"/>
      <c r="Q33" s="287"/>
      <c r="R33" s="288"/>
      <c r="S33" s="289"/>
      <c r="T33" s="290"/>
      <c r="U33" s="290"/>
      <c r="V33" s="291"/>
      <c r="W33" s="291"/>
      <c r="X33" s="291"/>
      <c r="Y33" s="291"/>
      <c r="Z33" s="292"/>
      <c r="AA33" s="293"/>
      <c r="AB33" s="103"/>
      <c r="AC33" s="80"/>
      <c r="AD33" s="81"/>
      <c r="AE33" s="81"/>
      <c r="AF33" s="81"/>
      <c r="AG33" s="82"/>
      <c r="AH33" s="294"/>
      <c r="AI33" s="295"/>
      <c r="AJ33" s="295"/>
      <c r="AK33" s="295"/>
      <c r="AL33" s="296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spans="1:54" ht="19.5" customHeight="1">
      <c r="A34" s="283"/>
      <c r="B34" s="283"/>
      <c r="C34" s="283"/>
      <c r="D34" s="284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6"/>
      <c r="Q34" s="287"/>
      <c r="R34" s="288"/>
      <c r="S34" s="289"/>
      <c r="T34" s="290"/>
      <c r="U34" s="290"/>
      <c r="V34" s="291"/>
      <c r="W34" s="291"/>
      <c r="X34" s="291"/>
      <c r="Y34" s="291"/>
      <c r="Z34" s="292"/>
      <c r="AA34" s="293"/>
      <c r="AB34" s="103"/>
      <c r="AC34" s="80"/>
      <c r="AD34" s="81"/>
      <c r="AE34" s="81"/>
      <c r="AF34" s="81"/>
      <c r="AG34" s="82"/>
      <c r="AH34" s="294"/>
      <c r="AI34" s="295"/>
      <c r="AJ34" s="295"/>
      <c r="AK34" s="295"/>
      <c r="AL34" s="29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</row>
    <row r="35" spans="1:54" ht="19.5" customHeight="1">
      <c r="A35" s="283"/>
      <c r="B35" s="283"/>
      <c r="C35" s="283"/>
      <c r="D35" s="284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6"/>
      <c r="Q35" s="287"/>
      <c r="R35" s="288"/>
      <c r="S35" s="289"/>
      <c r="T35" s="290"/>
      <c r="U35" s="290"/>
      <c r="V35" s="291"/>
      <c r="W35" s="291"/>
      <c r="X35" s="291"/>
      <c r="Y35" s="291"/>
      <c r="Z35" s="292"/>
      <c r="AA35" s="293"/>
      <c r="AB35" s="103"/>
      <c r="AC35" s="80"/>
      <c r="AD35" s="81"/>
      <c r="AE35" s="81"/>
      <c r="AF35" s="81"/>
      <c r="AG35" s="82"/>
      <c r="AH35" s="294"/>
      <c r="AI35" s="295"/>
      <c r="AJ35" s="295"/>
      <c r="AK35" s="295"/>
      <c r="AL35" s="296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</row>
    <row r="36" spans="1:54" ht="19.5" customHeight="1">
      <c r="A36" s="283"/>
      <c r="B36" s="283"/>
      <c r="C36" s="283"/>
      <c r="D36" s="284"/>
      <c r="E36" s="285"/>
      <c r="F36" s="285"/>
      <c r="G36" s="285"/>
      <c r="H36" s="285"/>
      <c r="I36" s="285"/>
      <c r="J36" s="285"/>
      <c r="K36" s="285"/>
      <c r="L36" s="285"/>
      <c r="M36" s="285"/>
      <c r="N36" s="285"/>
      <c r="O36" s="285"/>
      <c r="P36" s="286"/>
      <c r="Q36" s="287"/>
      <c r="R36" s="288"/>
      <c r="S36" s="289"/>
      <c r="T36" s="290"/>
      <c r="U36" s="290"/>
      <c r="V36" s="291"/>
      <c r="W36" s="291"/>
      <c r="X36" s="291"/>
      <c r="Y36" s="291"/>
      <c r="Z36" s="292"/>
      <c r="AA36" s="293"/>
      <c r="AB36" s="85"/>
      <c r="AC36" s="80"/>
      <c r="AD36" s="81"/>
      <c r="AE36" s="81"/>
      <c r="AF36" s="81"/>
      <c r="AG36" s="82"/>
      <c r="AH36" s="294"/>
      <c r="AI36" s="295"/>
      <c r="AJ36" s="295"/>
      <c r="AK36" s="295"/>
      <c r="AL36" s="296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</row>
    <row r="37" spans="1:54" ht="19.5" customHeight="1">
      <c r="A37" s="283"/>
      <c r="B37" s="283"/>
      <c r="C37" s="283"/>
      <c r="D37" s="284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6"/>
      <c r="Q37" s="287"/>
      <c r="R37" s="288"/>
      <c r="S37" s="289"/>
      <c r="T37" s="290"/>
      <c r="U37" s="290"/>
      <c r="V37" s="291"/>
      <c r="W37" s="291"/>
      <c r="X37" s="291"/>
      <c r="Y37" s="291"/>
      <c r="Z37" s="292"/>
      <c r="AA37" s="293"/>
      <c r="AB37" s="103"/>
      <c r="AC37" s="80"/>
      <c r="AD37" s="81"/>
      <c r="AE37" s="81"/>
      <c r="AF37" s="81"/>
      <c r="AG37" s="82"/>
      <c r="AH37" s="294"/>
      <c r="AI37" s="295"/>
      <c r="AJ37" s="295"/>
      <c r="AK37" s="295"/>
      <c r="AL37" s="296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</row>
    <row r="38" spans="1:54" ht="19.5" customHeight="1">
      <c r="A38" s="283"/>
      <c r="B38" s="283"/>
      <c r="C38" s="283"/>
      <c r="D38" s="284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6"/>
      <c r="Q38" s="287"/>
      <c r="R38" s="288"/>
      <c r="S38" s="289"/>
      <c r="T38" s="290"/>
      <c r="U38" s="290"/>
      <c r="V38" s="291"/>
      <c r="W38" s="291"/>
      <c r="X38" s="291"/>
      <c r="Y38" s="291"/>
      <c r="Z38" s="292"/>
      <c r="AA38" s="293"/>
      <c r="AB38" s="103"/>
      <c r="AC38" s="80"/>
      <c r="AD38" s="81"/>
      <c r="AE38" s="81"/>
      <c r="AF38" s="81"/>
      <c r="AG38" s="82"/>
      <c r="AH38" s="294"/>
      <c r="AI38" s="295"/>
      <c r="AJ38" s="295"/>
      <c r="AK38" s="295"/>
      <c r="AL38" s="296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spans="1:54" ht="19.5" customHeight="1">
      <c r="A39" s="283"/>
      <c r="B39" s="283"/>
      <c r="C39" s="283"/>
      <c r="D39" s="284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6"/>
      <c r="Q39" s="287"/>
      <c r="R39" s="288"/>
      <c r="S39" s="289"/>
      <c r="T39" s="290"/>
      <c r="U39" s="290"/>
      <c r="V39" s="291"/>
      <c r="W39" s="291"/>
      <c r="X39" s="291"/>
      <c r="Y39" s="291"/>
      <c r="Z39" s="292"/>
      <c r="AA39" s="293"/>
      <c r="AB39" s="103"/>
      <c r="AC39" s="80"/>
      <c r="AD39" s="81"/>
      <c r="AE39" s="81"/>
      <c r="AF39" s="81"/>
      <c r="AG39" s="82"/>
      <c r="AH39" s="294"/>
      <c r="AI39" s="295"/>
      <c r="AJ39" s="295"/>
      <c r="AK39" s="295"/>
      <c r="AL39" s="296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</row>
    <row r="40" spans="1:54" ht="19.5" customHeight="1">
      <c r="A40" s="283"/>
      <c r="B40" s="283"/>
      <c r="C40" s="283"/>
      <c r="D40" s="284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6"/>
      <c r="Q40" s="287"/>
      <c r="R40" s="288"/>
      <c r="S40" s="289"/>
      <c r="T40" s="290"/>
      <c r="U40" s="290"/>
      <c r="V40" s="291"/>
      <c r="W40" s="291"/>
      <c r="X40" s="291"/>
      <c r="Y40" s="291"/>
      <c r="Z40" s="292"/>
      <c r="AA40" s="293"/>
      <c r="AB40" s="103"/>
      <c r="AC40" s="80"/>
      <c r="AD40" s="81"/>
      <c r="AE40" s="81"/>
      <c r="AF40" s="81"/>
      <c r="AG40" s="82"/>
      <c r="AH40" s="294"/>
      <c r="AI40" s="295"/>
      <c r="AJ40" s="295"/>
      <c r="AK40" s="295"/>
      <c r="AL40" s="296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</row>
    <row r="41" spans="1:54" ht="19.5" customHeight="1">
      <c r="A41" s="283"/>
      <c r="B41" s="283"/>
      <c r="C41" s="283"/>
      <c r="D41" s="284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6"/>
      <c r="Q41" s="287"/>
      <c r="R41" s="288"/>
      <c r="S41" s="289"/>
      <c r="T41" s="290"/>
      <c r="U41" s="290"/>
      <c r="V41" s="291"/>
      <c r="W41" s="291"/>
      <c r="X41" s="291"/>
      <c r="Y41" s="291"/>
      <c r="Z41" s="292"/>
      <c r="AA41" s="293"/>
      <c r="AB41" s="103"/>
      <c r="AC41" s="80"/>
      <c r="AD41" s="81"/>
      <c r="AE41" s="81"/>
      <c r="AF41" s="81"/>
      <c r="AG41" s="82"/>
      <c r="AH41" s="294"/>
      <c r="AI41" s="295"/>
      <c r="AJ41" s="295"/>
      <c r="AK41" s="295"/>
      <c r="AL41" s="296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</row>
    <row r="42" spans="1:54" ht="19.5" customHeight="1">
      <c r="A42" s="283"/>
      <c r="B42" s="283"/>
      <c r="C42" s="283"/>
      <c r="D42" s="284"/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6"/>
      <c r="Q42" s="287"/>
      <c r="R42" s="288"/>
      <c r="S42" s="289"/>
      <c r="T42" s="290"/>
      <c r="U42" s="290"/>
      <c r="V42" s="291"/>
      <c r="W42" s="291"/>
      <c r="X42" s="291"/>
      <c r="Y42" s="291"/>
      <c r="Z42" s="292"/>
      <c r="AA42" s="293"/>
      <c r="AB42" s="103"/>
      <c r="AC42" s="80"/>
      <c r="AD42" s="81"/>
      <c r="AE42" s="81"/>
      <c r="AF42" s="81"/>
      <c r="AG42" s="82"/>
      <c r="AH42" s="294"/>
      <c r="AI42" s="295"/>
      <c r="AJ42" s="295"/>
      <c r="AK42" s="295"/>
      <c r="AL42" s="296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</row>
    <row r="43" spans="1:54" ht="19.5" customHeight="1">
      <c r="A43" s="283"/>
      <c r="B43" s="283"/>
      <c r="C43" s="283"/>
      <c r="D43" s="284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5"/>
      <c r="P43" s="286"/>
      <c r="Q43" s="287"/>
      <c r="R43" s="288"/>
      <c r="S43" s="289"/>
      <c r="T43" s="290"/>
      <c r="U43" s="290"/>
      <c r="V43" s="291"/>
      <c r="W43" s="291"/>
      <c r="X43" s="291"/>
      <c r="Y43" s="291"/>
      <c r="Z43" s="292"/>
      <c r="AA43" s="293"/>
      <c r="AB43" s="103"/>
      <c r="AC43" s="80"/>
      <c r="AD43" s="81"/>
      <c r="AE43" s="81"/>
      <c r="AF43" s="81"/>
      <c r="AG43" s="82"/>
      <c r="AH43" s="294"/>
      <c r="AI43" s="295"/>
      <c r="AJ43" s="295"/>
      <c r="AK43" s="295"/>
      <c r="AL43" s="296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</row>
    <row r="44" spans="1:54" ht="19.5" customHeight="1">
      <c r="A44" s="283"/>
      <c r="B44" s="283"/>
      <c r="C44" s="283"/>
      <c r="D44" s="284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6"/>
      <c r="Q44" s="287"/>
      <c r="R44" s="288"/>
      <c r="S44" s="289"/>
      <c r="T44" s="290"/>
      <c r="U44" s="290"/>
      <c r="V44" s="291"/>
      <c r="W44" s="291"/>
      <c r="X44" s="291"/>
      <c r="Y44" s="291"/>
      <c r="Z44" s="292"/>
      <c r="AA44" s="293"/>
      <c r="AB44" s="103"/>
      <c r="AC44" s="80"/>
      <c r="AD44" s="81"/>
      <c r="AE44" s="81"/>
      <c r="AF44" s="81"/>
      <c r="AG44" s="82"/>
      <c r="AH44" s="294"/>
      <c r="AI44" s="295"/>
      <c r="AJ44" s="295"/>
      <c r="AK44" s="295"/>
      <c r="AL44" s="296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</row>
    <row r="45" spans="1:54" ht="19.5" customHeight="1">
      <c r="A45" s="283"/>
      <c r="B45" s="283"/>
      <c r="C45" s="283"/>
      <c r="D45" s="284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6"/>
      <c r="Q45" s="297"/>
      <c r="R45" s="298"/>
      <c r="S45" s="299"/>
      <c r="T45" s="290"/>
      <c r="U45" s="290"/>
      <c r="V45" s="291"/>
      <c r="W45" s="291"/>
      <c r="X45" s="291"/>
      <c r="Y45" s="291"/>
      <c r="Z45" s="292"/>
      <c r="AA45" s="293"/>
      <c r="AB45" s="103"/>
      <c r="AC45" s="80"/>
      <c r="AD45" s="81"/>
      <c r="AE45" s="81"/>
      <c r="AF45" s="81"/>
      <c r="AG45" s="82"/>
      <c r="AH45" s="294"/>
      <c r="AI45" s="295"/>
      <c r="AJ45" s="295"/>
      <c r="AK45" s="295"/>
      <c r="AL45" s="296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</row>
    <row r="46" spans="1:54" ht="19.5" customHeight="1">
      <c r="A46" s="283"/>
      <c r="B46" s="283"/>
      <c r="C46" s="283"/>
      <c r="D46" s="284"/>
      <c r="E46" s="285"/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6"/>
      <c r="Q46" s="297"/>
      <c r="R46" s="298"/>
      <c r="S46" s="299"/>
      <c r="T46" s="290"/>
      <c r="U46" s="290"/>
      <c r="V46" s="291"/>
      <c r="W46" s="291"/>
      <c r="X46" s="291"/>
      <c r="Y46" s="291"/>
      <c r="Z46" s="292"/>
      <c r="AA46" s="293"/>
      <c r="AB46" s="103"/>
      <c r="AC46" s="80"/>
      <c r="AD46" s="81"/>
      <c r="AE46" s="81"/>
      <c r="AF46" s="81"/>
      <c r="AG46" s="82"/>
      <c r="AH46" s="294"/>
      <c r="AI46" s="295"/>
      <c r="AJ46" s="295"/>
      <c r="AK46" s="295"/>
      <c r="AL46" s="296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</row>
    <row r="47" spans="1:54" ht="19.5" customHeight="1">
      <c r="A47" s="283"/>
      <c r="B47" s="283"/>
      <c r="C47" s="283"/>
      <c r="D47" s="300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2"/>
      <c r="Q47" s="297"/>
      <c r="R47" s="298"/>
      <c r="S47" s="299"/>
      <c r="T47" s="303"/>
      <c r="U47" s="303"/>
      <c r="V47" s="291"/>
      <c r="W47" s="291"/>
      <c r="X47" s="291"/>
      <c r="Y47" s="291"/>
      <c r="Z47" s="292"/>
      <c r="AA47" s="293"/>
      <c r="AB47" s="103"/>
      <c r="AC47" s="80"/>
      <c r="AD47" s="81"/>
      <c r="AE47" s="81"/>
      <c r="AF47" s="81"/>
      <c r="AG47" s="82"/>
      <c r="AH47" s="294"/>
      <c r="AI47" s="295"/>
      <c r="AJ47" s="295"/>
      <c r="AK47" s="295"/>
      <c r="AL47" s="296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</row>
    <row r="48" spans="1:54" ht="19.5" customHeight="1">
      <c r="A48" s="23"/>
      <c r="B48" s="23"/>
      <c r="C48" s="23"/>
      <c r="D48" s="23"/>
      <c r="E48" s="23"/>
      <c r="F48" s="23"/>
      <c r="G48" s="23"/>
      <c r="H48" s="24"/>
      <c r="I48" s="24"/>
      <c r="J48" s="24"/>
      <c r="K48" s="24"/>
      <c r="L48" s="24"/>
      <c r="M48" s="24"/>
      <c r="N48" s="24"/>
      <c r="O48" s="24"/>
      <c r="P48" s="25"/>
      <c r="Q48" s="23"/>
      <c r="R48" s="23"/>
      <c r="S48" s="23"/>
      <c r="T48" s="23"/>
      <c r="U48" s="23"/>
      <c r="V48" s="23"/>
      <c r="W48" s="23"/>
      <c r="X48" s="23"/>
      <c r="Y48" s="23"/>
      <c r="Z48" s="79" t="s">
        <v>29</v>
      </c>
      <c r="AA48" s="79"/>
      <c r="AB48" s="79"/>
      <c r="AC48" s="80">
        <f>SUM(AC28:AG47)</f>
        <v>3000000</v>
      </c>
      <c r="AD48" s="81"/>
      <c r="AE48" s="81"/>
      <c r="AF48" s="81"/>
      <c r="AG48" s="82"/>
      <c r="AH48" s="26"/>
      <c r="AI48" s="27"/>
      <c r="AJ48" s="27"/>
      <c r="AK48" s="27"/>
      <c r="AL48" s="27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</row>
    <row r="49" spans="1:54" ht="19.5" customHeight="1">
      <c r="A49" s="23"/>
      <c r="B49" s="23"/>
      <c r="C49" s="23"/>
      <c r="D49" s="23"/>
      <c r="E49" s="23"/>
      <c r="F49" s="23"/>
      <c r="G49" s="23"/>
      <c r="H49" s="28"/>
      <c r="I49" s="28"/>
      <c r="J49" s="28"/>
      <c r="K49" s="28"/>
      <c r="L49" s="28"/>
      <c r="M49" s="28"/>
      <c r="N49" s="28"/>
      <c r="O49" s="28"/>
      <c r="P49" s="29"/>
      <c r="Q49" s="6"/>
      <c r="R49" s="6"/>
      <c r="S49" s="6"/>
      <c r="T49" s="6"/>
      <c r="U49" s="6"/>
      <c r="V49" s="6"/>
      <c r="W49" s="6"/>
      <c r="X49" s="6"/>
      <c r="Y49" s="6"/>
      <c r="Z49" s="30"/>
      <c r="AA49" s="30"/>
      <c r="AB49" s="31"/>
      <c r="AC49" s="31"/>
      <c r="AD49" s="31"/>
      <c r="AE49" s="31"/>
      <c r="AF49" s="30"/>
      <c r="AG49" s="30"/>
      <c r="AH49" s="30"/>
      <c r="AI49" s="30"/>
      <c r="AJ49" s="30"/>
      <c r="AK49" s="30"/>
      <c r="AL49" s="30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spans="1:54" ht="19.5" customHeight="1">
      <c r="A50" s="352"/>
      <c r="B50" s="84"/>
      <c r="C50" s="84"/>
      <c r="D50" s="84"/>
      <c r="E50" s="85"/>
      <c r="F50" s="86" t="s">
        <v>30</v>
      </c>
      <c r="G50" s="87"/>
      <c r="H50" s="87"/>
      <c r="I50" s="87"/>
      <c r="J50" s="88"/>
      <c r="K50" s="86" t="s">
        <v>31</v>
      </c>
      <c r="L50" s="87"/>
      <c r="M50" s="87"/>
      <c r="N50" s="88"/>
      <c r="O50" s="86" t="s">
        <v>32</v>
      </c>
      <c r="P50" s="87"/>
      <c r="Q50" s="87"/>
      <c r="R50" s="87"/>
      <c r="S50" s="88"/>
      <c r="T50" s="46"/>
      <c r="U50" s="33"/>
      <c r="V50" s="34"/>
      <c r="W50" s="34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</row>
    <row r="51" spans="1:54" ht="19.5" customHeight="1">
      <c r="A51" s="60" t="s">
        <v>33</v>
      </c>
      <c r="B51" s="61"/>
      <c r="C51" s="61"/>
      <c r="D51" s="61"/>
      <c r="E51" s="62"/>
      <c r="F51" s="57">
        <f>SUMIF(Z28:AB47,"10%",AC28:AG47)</f>
        <v>3000000</v>
      </c>
      <c r="G51" s="58"/>
      <c r="H51" s="58"/>
      <c r="I51" s="58"/>
      <c r="J51" s="59"/>
      <c r="K51" s="57">
        <f>IF(F51="", "", ROUND(F51*0.1,0))</f>
        <v>300000</v>
      </c>
      <c r="L51" s="58"/>
      <c r="M51" s="58"/>
      <c r="N51" s="59"/>
      <c r="O51" s="57">
        <f>F51+K51</f>
        <v>3300000</v>
      </c>
      <c r="P51" s="58"/>
      <c r="Q51" s="58"/>
      <c r="R51" s="58"/>
      <c r="S51" s="59"/>
      <c r="T51" s="47"/>
      <c r="U51" s="23"/>
      <c r="V51" s="4"/>
      <c r="W51" s="4"/>
      <c r="X51" s="37"/>
      <c r="Y51" s="38"/>
      <c r="Z51" s="38"/>
      <c r="AA51" s="38"/>
      <c r="AB51" s="38"/>
      <c r="AC51" s="38"/>
      <c r="AD51" s="39"/>
      <c r="AE51" s="4"/>
      <c r="AF51" s="4"/>
      <c r="AG51" s="37"/>
      <c r="AH51" s="38"/>
      <c r="AI51" s="38"/>
      <c r="AJ51" s="38"/>
      <c r="AK51" s="38"/>
      <c r="AL51" s="38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</row>
    <row r="52" spans="1:54" ht="19.5" customHeight="1">
      <c r="A52" s="60" t="s">
        <v>34</v>
      </c>
      <c r="B52" s="61"/>
      <c r="C52" s="61"/>
      <c r="D52" s="61"/>
      <c r="E52" s="62"/>
      <c r="F52" s="57">
        <f>SUMIF(Z28:AB47,"軽減8%",AC28:AG47)</f>
        <v>0</v>
      </c>
      <c r="G52" s="58"/>
      <c r="H52" s="58"/>
      <c r="I52" s="58"/>
      <c r="J52" s="59"/>
      <c r="K52" s="57">
        <f>IF(F52="", "", ROUND(F52*0.08,0))</f>
        <v>0</v>
      </c>
      <c r="L52" s="58"/>
      <c r="M52" s="58"/>
      <c r="N52" s="59"/>
      <c r="O52" s="57">
        <f>F52+K52</f>
        <v>0</v>
      </c>
      <c r="P52" s="58"/>
      <c r="Q52" s="58"/>
      <c r="R52" s="58"/>
      <c r="S52" s="59"/>
      <c r="T52" s="47"/>
      <c r="U52" s="23"/>
      <c r="V52" s="4"/>
      <c r="W52" s="4"/>
      <c r="X52" s="37"/>
      <c r="Y52" s="38"/>
      <c r="Z52" s="38"/>
      <c r="AA52" s="38"/>
      <c r="AB52" s="38"/>
      <c r="AC52" s="38"/>
      <c r="AD52" s="39"/>
      <c r="AE52" s="4"/>
      <c r="AF52" s="4"/>
      <c r="AG52" s="40"/>
      <c r="AH52" s="38"/>
      <c r="AI52" s="38"/>
      <c r="AJ52" s="38"/>
      <c r="AK52" s="38"/>
      <c r="AL52" s="38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</row>
    <row r="53" spans="1:54" ht="19.5" customHeight="1">
      <c r="A53" s="70" t="s">
        <v>35</v>
      </c>
      <c r="B53" s="71"/>
      <c r="C53" s="71"/>
      <c r="D53" s="71"/>
      <c r="E53" s="72"/>
      <c r="F53" s="73">
        <f>SUMIF(Z28:AB47,"0%",AC28:AG47)</f>
        <v>0</v>
      </c>
      <c r="G53" s="74"/>
      <c r="H53" s="74"/>
      <c r="I53" s="74"/>
      <c r="J53" s="75"/>
      <c r="K53" s="76"/>
      <c r="L53" s="77"/>
      <c r="M53" s="77"/>
      <c r="N53" s="78"/>
      <c r="O53" s="73">
        <f>F53</f>
        <v>0</v>
      </c>
      <c r="P53" s="74"/>
      <c r="Q53" s="74"/>
      <c r="R53" s="74"/>
      <c r="S53" s="75"/>
      <c r="T53" s="47"/>
      <c r="U53" s="23"/>
      <c r="V53" s="4"/>
      <c r="W53" s="4"/>
      <c r="X53" s="37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</row>
    <row r="54" spans="1:54" ht="19.5" customHeight="1">
      <c r="A54" s="63" t="s">
        <v>36</v>
      </c>
      <c r="B54" s="64"/>
      <c r="C54" s="64"/>
      <c r="D54" s="64"/>
      <c r="E54" s="65"/>
      <c r="F54" s="66">
        <f>SUM(F51:J53)</f>
        <v>3000000</v>
      </c>
      <c r="G54" s="67"/>
      <c r="H54" s="67"/>
      <c r="I54" s="67"/>
      <c r="J54" s="68"/>
      <c r="K54" s="69">
        <f>SUM(K51:N53)</f>
        <v>300000</v>
      </c>
      <c r="L54" s="67"/>
      <c r="M54" s="67"/>
      <c r="N54" s="68"/>
      <c r="O54" s="66">
        <f>SUM(O51:S53)</f>
        <v>3300000</v>
      </c>
      <c r="P54" s="67"/>
      <c r="Q54" s="67"/>
      <c r="R54" s="67"/>
      <c r="S54" s="68"/>
      <c r="T54" s="48"/>
      <c r="U54" s="23"/>
      <c r="V54" s="4"/>
      <c r="W54" s="4"/>
      <c r="X54" s="37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</row>
    <row r="57" spans="1:54" ht="19.5" customHeight="1"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</row>
  </sheetData>
  <mergeCells count="240">
    <mergeCell ref="B6:AL6"/>
    <mergeCell ref="B3:AL3"/>
    <mergeCell ref="B4:AL4"/>
    <mergeCell ref="B5:AL5"/>
    <mergeCell ref="B2:AL2"/>
    <mergeCell ref="A53:E53"/>
    <mergeCell ref="F53:J53"/>
    <mergeCell ref="K53:N53"/>
    <mergeCell ref="O53:S53"/>
    <mergeCell ref="Z48:AB48"/>
    <mergeCell ref="AC48:AG48"/>
    <mergeCell ref="A50:E50"/>
    <mergeCell ref="F50:J50"/>
    <mergeCell ref="K50:N50"/>
    <mergeCell ref="O50:S50"/>
    <mergeCell ref="AC46:AG46"/>
    <mergeCell ref="AH46:AL46"/>
    <mergeCell ref="A47:C47"/>
    <mergeCell ref="D47:P47"/>
    <mergeCell ref="Q47:S47"/>
    <mergeCell ref="T47:U47"/>
    <mergeCell ref="V47:Y47"/>
    <mergeCell ref="Z47:AB47"/>
    <mergeCell ref="AC47:AG47"/>
    <mergeCell ref="A54:E54"/>
    <mergeCell ref="F54:J54"/>
    <mergeCell ref="K54:N54"/>
    <mergeCell ref="O54:S54"/>
    <mergeCell ref="A51:E51"/>
    <mergeCell ref="F51:J51"/>
    <mergeCell ref="K51:N51"/>
    <mergeCell ref="O51:S51"/>
    <mergeCell ref="A52:E52"/>
    <mergeCell ref="F52:J52"/>
    <mergeCell ref="K52:N52"/>
    <mergeCell ref="O52:S52"/>
    <mergeCell ref="AH47:AL47"/>
    <mergeCell ref="A46:C46"/>
    <mergeCell ref="D46:P46"/>
    <mergeCell ref="Q46:S46"/>
    <mergeCell ref="T46:U46"/>
    <mergeCell ref="V46:Y46"/>
    <mergeCell ref="Z46:AB46"/>
    <mergeCell ref="AC44:AG44"/>
    <mergeCell ref="AH44:AL44"/>
    <mergeCell ref="A45:C45"/>
    <mergeCell ref="D45:P45"/>
    <mergeCell ref="Q45:S45"/>
    <mergeCell ref="T45:U45"/>
    <mergeCell ref="V45:Y45"/>
    <mergeCell ref="Z45:AB45"/>
    <mergeCell ref="AC45:AG45"/>
    <mergeCell ref="AH45:AL45"/>
    <mergeCell ref="A44:C44"/>
    <mergeCell ref="D44:P44"/>
    <mergeCell ref="Q44:S44"/>
    <mergeCell ref="T44:U44"/>
    <mergeCell ref="V44:Y44"/>
    <mergeCell ref="Z44:AB44"/>
    <mergeCell ref="AC42:AG42"/>
    <mergeCell ref="AH42:AL42"/>
    <mergeCell ref="A43:C43"/>
    <mergeCell ref="D43:P43"/>
    <mergeCell ref="Q43:S43"/>
    <mergeCell ref="T43:U43"/>
    <mergeCell ref="V43:Y43"/>
    <mergeCell ref="Z43:AB43"/>
    <mergeCell ref="AC43:AG43"/>
    <mergeCell ref="AH43:AL43"/>
    <mergeCell ref="A42:C42"/>
    <mergeCell ref="D42:P42"/>
    <mergeCell ref="Q42:S42"/>
    <mergeCell ref="T42:U42"/>
    <mergeCell ref="V42:Y42"/>
    <mergeCell ref="Z42:AB42"/>
    <mergeCell ref="AC40:AG40"/>
    <mergeCell ref="AH40:AL40"/>
    <mergeCell ref="A41:C41"/>
    <mergeCell ref="D41:P41"/>
    <mergeCell ref="Q41:S41"/>
    <mergeCell ref="T41:U41"/>
    <mergeCell ref="V41:Y41"/>
    <mergeCell ref="Z41:AB41"/>
    <mergeCell ref="AC41:AG41"/>
    <mergeCell ref="AH41:AL41"/>
    <mergeCell ref="A40:C40"/>
    <mergeCell ref="D40:P40"/>
    <mergeCell ref="Q40:S40"/>
    <mergeCell ref="T40:U40"/>
    <mergeCell ref="V40:Y40"/>
    <mergeCell ref="Z40:AB40"/>
    <mergeCell ref="AC38:AG38"/>
    <mergeCell ref="AH38:AL38"/>
    <mergeCell ref="A39:C39"/>
    <mergeCell ref="D39:P39"/>
    <mergeCell ref="Q39:S39"/>
    <mergeCell ref="T39:U39"/>
    <mergeCell ref="V39:Y39"/>
    <mergeCell ref="Z39:AB39"/>
    <mergeCell ref="AC39:AG39"/>
    <mergeCell ref="AH39:AL39"/>
    <mergeCell ref="A38:C38"/>
    <mergeCell ref="D38:P38"/>
    <mergeCell ref="Q38:S38"/>
    <mergeCell ref="T38:U38"/>
    <mergeCell ref="V38:Y38"/>
    <mergeCell ref="Z38:AB38"/>
    <mergeCell ref="AC36:AG36"/>
    <mergeCell ref="AH36:AL36"/>
    <mergeCell ref="A37:C37"/>
    <mergeCell ref="D37:P37"/>
    <mergeCell ref="Q37:S37"/>
    <mergeCell ref="T37:U37"/>
    <mergeCell ref="V37:Y37"/>
    <mergeCell ref="Z37:AB37"/>
    <mergeCell ref="AC37:AG37"/>
    <mergeCell ref="AH37:AL37"/>
    <mergeCell ref="A36:C36"/>
    <mergeCell ref="D36:P36"/>
    <mergeCell ref="Q36:S36"/>
    <mergeCell ref="T36:U36"/>
    <mergeCell ref="V36:Y36"/>
    <mergeCell ref="Z36:AB36"/>
    <mergeCell ref="AC34:AG34"/>
    <mergeCell ref="AH34:AL34"/>
    <mergeCell ref="A35:C35"/>
    <mergeCell ref="D35:P35"/>
    <mergeCell ref="Q35:S35"/>
    <mergeCell ref="T35:U35"/>
    <mergeCell ref="V35:Y35"/>
    <mergeCell ref="Z35:AB35"/>
    <mergeCell ref="AC35:AG35"/>
    <mergeCell ref="AH35:AL35"/>
    <mergeCell ref="A34:C34"/>
    <mergeCell ref="D34:P34"/>
    <mergeCell ref="Q34:S34"/>
    <mergeCell ref="T34:U34"/>
    <mergeCell ref="V34:Y34"/>
    <mergeCell ref="Z34:AB34"/>
    <mergeCell ref="AC32:AG32"/>
    <mergeCell ref="AH32:AL32"/>
    <mergeCell ref="A33:C33"/>
    <mergeCell ref="D33:P33"/>
    <mergeCell ref="Q33:S33"/>
    <mergeCell ref="T33:U33"/>
    <mergeCell ref="V33:Y33"/>
    <mergeCell ref="Z33:AB33"/>
    <mergeCell ref="AC33:AG33"/>
    <mergeCell ref="AH33:AL33"/>
    <mergeCell ref="A32:C32"/>
    <mergeCell ref="D32:P32"/>
    <mergeCell ref="Q32:S32"/>
    <mergeCell ref="T32:U32"/>
    <mergeCell ref="V32:Y32"/>
    <mergeCell ref="Z32:AB32"/>
    <mergeCell ref="AC30:AG30"/>
    <mergeCell ref="AH30:AL30"/>
    <mergeCell ref="A31:C31"/>
    <mergeCell ref="D31:P31"/>
    <mergeCell ref="Q31:S31"/>
    <mergeCell ref="T31:U31"/>
    <mergeCell ref="V31:Y31"/>
    <mergeCell ref="Z31:AB31"/>
    <mergeCell ref="AC31:AG31"/>
    <mergeCell ref="AH31:AL31"/>
    <mergeCell ref="A30:C30"/>
    <mergeCell ref="D30:P30"/>
    <mergeCell ref="Q30:S30"/>
    <mergeCell ref="T30:U30"/>
    <mergeCell ref="V30:Y30"/>
    <mergeCell ref="Z30:AB30"/>
    <mergeCell ref="A28:C28"/>
    <mergeCell ref="D28:P28"/>
    <mergeCell ref="Q28:S28"/>
    <mergeCell ref="T28:U28"/>
    <mergeCell ref="V28:Y28"/>
    <mergeCell ref="Z28:AB28"/>
    <mergeCell ref="AC28:AG28"/>
    <mergeCell ref="AH28:AL28"/>
    <mergeCell ref="A29:C29"/>
    <mergeCell ref="D29:P29"/>
    <mergeCell ref="Q29:S29"/>
    <mergeCell ref="T29:U29"/>
    <mergeCell ref="V29:Y29"/>
    <mergeCell ref="Z29:AB29"/>
    <mergeCell ref="AC29:AG29"/>
    <mergeCell ref="AH29:AL29"/>
    <mergeCell ref="P24:U24"/>
    <mergeCell ref="G25:I25"/>
    <mergeCell ref="K25:O25"/>
    <mergeCell ref="P25:U25"/>
    <mergeCell ref="A27:C27"/>
    <mergeCell ref="D27:P27"/>
    <mergeCell ref="Q27:S27"/>
    <mergeCell ref="T27:U27"/>
    <mergeCell ref="A18:E18"/>
    <mergeCell ref="F18:AL18"/>
    <mergeCell ref="A22:E25"/>
    <mergeCell ref="F22:J23"/>
    <mergeCell ref="K22:O22"/>
    <mergeCell ref="P22:U22"/>
    <mergeCell ref="K23:O23"/>
    <mergeCell ref="P23:U23"/>
    <mergeCell ref="F24:J24"/>
    <mergeCell ref="K24:O24"/>
    <mergeCell ref="V27:Y27"/>
    <mergeCell ref="Z27:AB27"/>
    <mergeCell ref="AC27:AG27"/>
    <mergeCell ref="AH27:AL27"/>
    <mergeCell ref="A20:AL20"/>
    <mergeCell ref="A21:AL21"/>
    <mergeCell ref="A17:E17"/>
    <mergeCell ref="F17:J17"/>
    <mergeCell ref="K17:O17"/>
    <mergeCell ref="P17:T17"/>
    <mergeCell ref="Y15:AL15"/>
    <mergeCell ref="A16:E16"/>
    <mergeCell ref="F16:J16"/>
    <mergeCell ref="K16:O16"/>
    <mergeCell ref="P16:T16"/>
    <mergeCell ref="V15:X15"/>
    <mergeCell ref="V16:X16"/>
    <mergeCell ref="Z16:AL16"/>
    <mergeCell ref="A13:E14"/>
    <mergeCell ref="F13:O14"/>
    <mergeCell ref="P13:P14"/>
    <mergeCell ref="Q13:S14"/>
    <mergeCell ref="A7:AL8"/>
    <mergeCell ref="B9:L11"/>
    <mergeCell ref="M9:O11"/>
    <mergeCell ref="AA9:AD9"/>
    <mergeCell ref="AE9:AL9"/>
    <mergeCell ref="V11:X11"/>
    <mergeCell ref="Y11:AL11"/>
    <mergeCell ref="V12:X12"/>
    <mergeCell ref="Y12:AL12"/>
    <mergeCell ref="V13:X13"/>
    <mergeCell ref="Y13:AL13"/>
    <mergeCell ref="V14:X14"/>
    <mergeCell ref="Y14:AL14"/>
  </mergeCells>
  <phoneticPr fontId="2"/>
  <conditionalFormatting sqref="A27:D27 AC27 AH27">
    <cfRule type="expression" dxfId="3" priority="14">
      <formula>MOD(ROW(),2)=1</formula>
    </cfRule>
  </conditionalFormatting>
  <conditionalFormatting sqref="Q27:Z27">
    <cfRule type="expression" dxfId="2" priority="7">
      <formula>MOD(ROW(),2)=1</formula>
    </cfRule>
  </conditionalFormatting>
  <conditionalFormatting sqref="V28:Y47">
    <cfRule type="expression" dxfId="1" priority="6">
      <formula>MOD($AB28,1)=0</formula>
    </cfRule>
  </conditionalFormatting>
  <conditionalFormatting sqref="AC28:AC48">
    <cfRule type="expression" dxfId="0" priority="8">
      <formula>MOD($AB28,1)=0</formula>
    </cfRule>
  </conditionalFormatting>
  <dataValidations count="4">
    <dataValidation type="list" allowBlank="1" showInputMessage="1" showErrorMessage="1" sqref="F22:J23" xr:uid="{E27D7D3A-DC08-4256-8E96-4A49FFAA4830}">
      <formula1>"一括,内金,精算"</formula1>
    </dataValidation>
    <dataValidation type="list" allowBlank="1" showInputMessage="1" showErrorMessage="1" sqref="Z28:AB29 Z31:AB47" xr:uid="{B4007605-447E-4094-9837-1061280A40DD}">
      <formula1>"10%,軽減8%,0%"</formula1>
    </dataValidation>
    <dataValidation type="list" allowBlank="1" showInputMessage="1" showErrorMessage="1" sqref="Z30:AB30" xr:uid="{3657889F-305C-43F1-BEED-A7B2D76685BB}">
      <formula1>"10%,軽減8%,0％"</formula1>
    </dataValidation>
    <dataValidation type="list" allowBlank="1" showInputMessage="1" showErrorMessage="1" sqref="G25:I25" xr:uid="{DE506F6D-A97C-431E-8EE0-5366EA59CD87}">
      <formula1>"1,2,3,4,5,6,7,8,9,10,11,12,13,14,15"</formula1>
    </dataValidation>
  </dataValidations>
  <pageMargins left="0.7" right="0.7" top="0.56000000000000005" bottom="0.28999999999999998" header="0.3" footer="0.24"/>
  <pageSetup paperSize="9" scale="78" fitToHeight="0" orientation="portrait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3b7845-70dd-4cd3-9658-8bdddd9ec8fd" xsi:nil="true"/>
    <lcf76f155ced4ddcb4097134ff3c332f xmlns="8c16db51-b8a1-4e71-b256-1b6e5edbb44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CDA79531960A44B9DA4CFDE9490815" ma:contentTypeVersion="11" ma:contentTypeDescription="新しいドキュメントを作成します。" ma:contentTypeScope="" ma:versionID="09fe48db396094ff9b993d1b6c06abd2">
  <xsd:schema xmlns:xsd="http://www.w3.org/2001/XMLSchema" xmlns:xs="http://www.w3.org/2001/XMLSchema" xmlns:p="http://schemas.microsoft.com/office/2006/metadata/properties" xmlns:ns2="8c16db51-b8a1-4e71-b256-1b6e5edbb44d" xmlns:ns3="0c3b7845-70dd-4cd3-9658-8bdddd9ec8fd" targetNamespace="http://schemas.microsoft.com/office/2006/metadata/properties" ma:root="true" ma:fieldsID="bc14cdb5111daabfb2eff6fb39d268d9" ns2:_="" ns3:_="">
    <xsd:import namespace="8c16db51-b8a1-4e71-b256-1b6e5edbb44d"/>
    <xsd:import namespace="0c3b7845-70dd-4cd3-9658-8bdddd9ec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6db51-b8a1-4e71-b256-1b6e5edbb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76a1c5b-f6e7-4873-812d-7935f4f64f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b7845-70dd-4cd3-9658-8bdddd9ec8f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481da5-75dd-459f-8460-f23bb9b5559f}" ma:internalName="TaxCatchAll" ma:showField="CatchAllData" ma:web="0c3b7845-70dd-4cd3-9658-8bdddd9ec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DF73A-4D14-4B87-B784-0A012EE22C7C}">
  <ds:schemaRefs>
    <ds:schemaRef ds:uri="http://schemas.microsoft.com/office/2006/metadata/properties"/>
    <ds:schemaRef ds:uri="http://schemas.microsoft.com/office/infopath/2007/PartnerControls"/>
    <ds:schemaRef ds:uri="0c3b7845-70dd-4cd3-9658-8bdddd9ec8fd"/>
    <ds:schemaRef ds:uri="8c16db51-b8a1-4e71-b256-1b6e5edbb44d"/>
  </ds:schemaRefs>
</ds:datastoreItem>
</file>

<file path=customXml/itemProps2.xml><?xml version="1.0" encoding="utf-8"?>
<ds:datastoreItem xmlns:ds="http://schemas.openxmlformats.org/officeDocument/2006/customXml" ds:itemID="{391AC613-30E4-4C68-9B7B-0ACA032E97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8F275B-A7FF-4E19-9282-051641595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16db51-b8a1-4e71-b256-1b6e5edbb44d"/>
    <ds:schemaRef ds:uri="0c3b7845-70dd-4cd3-9658-8bdddd9ec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提出用</vt:lpstr>
      <vt:lpstr>入力例(契約外)</vt:lpstr>
      <vt:lpstr>入力例(契約内)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翔士</dc:creator>
  <cp:keywords/>
  <dc:description/>
  <cp:lastModifiedBy>小板橋 賢次</cp:lastModifiedBy>
  <cp:revision/>
  <cp:lastPrinted>2026-07-27T00:55:59Z</cp:lastPrinted>
  <dcterms:created xsi:type="dcterms:W3CDTF">2026-01-29T06:42:47Z</dcterms:created>
  <dcterms:modified xsi:type="dcterms:W3CDTF">2026-08-27T02:39:49Z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0x0101008ECDA79531960A44B9DA4CFDE9490815</vt:lpwstr>
  </property>
</Properties>
</file>